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deo 2017\"/>
    </mc:Choice>
  </mc:AlternateContent>
  <bookViews>
    <workbookView xWindow="0" yWindow="0" windowWidth="20490" windowHeight="7755" firstSheet="3" activeTab="6"/>
  </bookViews>
  <sheets>
    <sheet name="Order and Info" sheetId="32" r:id="rId1"/>
    <sheet name="Barebacks" sheetId="4" r:id="rId2"/>
    <sheet name="RSB and Wild Horse" sheetId="36" r:id="rId3"/>
    <sheet name="Bulls" sheetId="5" r:id="rId4"/>
    <sheet name="Judges Books" sheetId="31" r:id="rId5"/>
    <sheet name="Steer Wrestling" sheetId="9" r:id="rId6"/>
    <sheet name="Tie Down" sheetId="6" r:id="rId7"/>
    <sheet name="Breakaway" sheetId="11" r:id="rId8"/>
    <sheet name="Barrels" sheetId="10" r:id="rId9"/>
    <sheet name="Team Roping" sheetId="12" r:id="rId10"/>
    <sheet name="Steer Roping" sheetId="37" r:id="rId11"/>
    <sheet name="Results Cover" sheetId="35" r:id="rId12"/>
    <sheet name="No Show Form" sheetId="33" r:id="rId13"/>
    <sheet name="ACRA Disbursement Form" sheetId="34" r:id="rId14"/>
  </sheets>
  <definedNames>
    <definedName name="_xlnm.Print_Area" localSheetId="8">Barrels!$A$1:$G$39</definedName>
    <definedName name="_xlnm.Print_Area" localSheetId="7">Breakaway!$A$1:$G$42</definedName>
    <definedName name="_xlnm.Print_Area" localSheetId="3">Bulls!$A$1:$G$29</definedName>
    <definedName name="_xlnm.Print_Area" localSheetId="5">'Steer Wrestling'!$A$1:$G$19</definedName>
    <definedName name="_xlnm.Print_Area" localSheetId="9">'Team Roping'!$A$1:$G$34</definedName>
    <definedName name="_xlnm.Print_Area" localSheetId="6">'Tie Down'!$A$1:$G$39</definedName>
  </definedNames>
  <calcPr calcId="171027"/>
</workbook>
</file>

<file path=xl/calcChain.xml><?xml version="1.0" encoding="utf-8"?>
<calcChain xmlns="http://schemas.openxmlformats.org/spreadsheetml/2006/main">
  <c r="A2" i="37" l="1"/>
  <c r="A1" i="37"/>
  <c r="F8" i="35" l="1"/>
  <c r="B8" i="35"/>
  <c r="B6" i="35"/>
  <c r="A2" i="12"/>
  <c r="A1" i="12"/>
  <c r="A2" i="11"/>
  <c r="E2" i="11"/>
  <c r="A1" i="11"/>
  <c r="A2" i="10"/>
  <c r="E2" i="10"/>
  <c r="A1" i="10"/>
  <c r="A2" i="9"/>
  <c r="E2" i="9"/>
  <c r="A1" i="9"/>
  <c r="A2" i="6"/>
  <c r="E2" i="6"/>
  <c r="A1" i="6"/>
  <c r="A2" i="31"/>
  <c r="A1" i="31"/>
  <c r="A2" i="5"/>
  <c r="F2" i="5"/>
  <c r="A1" i="5"/>
  <c r="B50" i="9" l="1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3" i="9"/>
  <c r="B32" i="9"/>
  <c r="B31" i="9"/>
  <c r="B34" i="9"/>
  <c r="B30" i="9"/>
  <c r="B22" i="9"/>
  <c r="B27" i="9"/>
  <c r="B28" i="9"/>
  <c r="B26" i="9"/>
  <c r="B24" i="9"/>
  <c r="B23" i="9"/>
  <c r="B25" i="9"/>
  <c r="B29" i="9"/>
  <c r="B21" i="9"/>
  <c r="F2" i="33" l="1"/>
  <c r="H3" i="33"/>
  <c r="C4" i="33"/>
  <c r="C3" i="33"/>
  <c r="C2" i="33"/>
  <c r="F4" i="34"/>
  <c r="F3" i="34"/>
  <c r="B4" i="34"/>
  <c r="B3" i="34"/>
  <c r="F23" i="35"/>
  <c r="F38" i="34"/>
  <c r="F34" i="34"/>
  <c r="F33" i="34"/>
  <c r="F31" i="34"/>
  <c r="F30" i="34"/>
  <c r="I27" i="34"/>
  <c r="F36" i="34" s="1"/>
  <c r="I21" i="34"/>
  <c r="F37" i="34" s="1"/>
  <c r="F24" i="35" l="1"/>
  <c r="F25" i="35" l="1"/>
  <c r="F32" i="34"/>
  <c r="F39" i="34" s="1"/>
  <c r="F43" i="34" s="1"/>
</calcChain>
</file>

<file path=xl/sharedStrings.xml><?xml version="1.0" encoding="utf-8"?>
<sst xmlns="http://schemas.openxmlformats.org/spreadsheetml/2006/main" count="548" uniqueCount="382">
  <si>
    <t>Card #</t>
  </si>
  <si>
    <t>Name - Hometown</t>
  </si>
  <si>
    <t>Draw</t>
  </si>
  <si>
    <t>Score</t>
  </si>
  <si>
    <t>Hand Time</t>
  </si>
  <si>
    <t>Clock Time</t>
  </si>
  <si>
    <t>Pos</t>
  </si>
  <si>
    <t>Paid</t>
  </si>
  <si>
    <t>Team Roping</t>
  </si>
  <si>
    <t>Cowgirls Barrel Race</t>
  </si>
  <si>
    <t>Tie Down Roping</t>
  </si>
  <si>
    <t>Steer Wrestling</t>
  </si>
  <si>
    <t>Bull Riding</t>
  </si>
  <si>
    <t>**FRIDAY PERF**</t>
  </si>
  <si>
    <t>**SATURDAY PERF**</t>
  </si>
  <si>
    <t>SATURDAY PERF</t>
  </si>
  <si>
    <t>Slack Order</t>
  </si>
  <si>
    <t>Total Score</t>
  </si>
  <si>
    <t>Subtotal</t>
  </si>
  <si>
    <t>Stock</t>
  </si>
  <si>
    <t>Ride</t>
  </si>
  <si>
    <t>Side _________________</t>
  </si>
  <si>
    <t>Judges Signature ___________________________</t>
  </si>
  <si>
    <t>Turn Out/No Show Sheet</t>
  </si>
  <si>
    <t>Rodeo:</t>
  </si>
  <si>
    <t>Date:</t>
  </si>
  <si>
    <t>Secretary:</t>
  </si>
  <si>
    <t>Sanction:</t>
  </si>
  <si>
    <t>Judges:</t>
  </si>
  <si>
    <t>ACRA</t>
  </si>
  <si>
    <t>IPRA</t>
  </si>
  <si>
    <t>Contestant Name</t>
  </si>
  <si>
    <t>Entered By</t>
  </si>
  <si>
    <t>Event</t>
  </si>
  <si>
    <t>Perf</t>
  </si>
  <si>
    <t>Entry</t>
  </si>
  <si>
    <t>Mount</t>
  </si>
  <si>
    <t>Notes</t>
  </si>
  <si>
    <t>Fee</t>
  </si>
  <si>
    <t>$ Pd</t>
  </si>
  <si>
    <t>ACRA Money Disbursement Form</t>
  </si>
  <si>
    <t>Contestant Checks to Forward:</t>
  </si>
  <si>
    <t>Card Sold</t>
  </si>
  <si>
    <t>Amount</t>
  </si>
  <si>
    <t>Cards Sold</t>
  </si>
  <si>
    <t>Total Cards</t>
  </si>
  <si>
    <t>Fines Collected</t>
  </si>
  <si>
    <t>Total Fines</t>
  </si>
  <si>
    <t>Funds Collected</t>
  </si>
  <si>
    <t>Finals Fund</t>
  </si>
  <si>
    <t>x 2.00</t>
  </si>
  <si>
    <t>Incentive Fund</t>
  </si>
  <si>
    <t>x 5.00</t>
  </si>
  <si>
    <t>Approval Fee</t>
  </si>
  <si>
    <t>Awards Fund</t>
  </si>
  <si>
    <t>Locals</t>
  </si>
  <si>
    <t>x 10.00</t>
  </si>
  <si>
    <t>Fines</t>
  </si>
  <si>
    <t>Cards</t>
  </si>
  <si>
    <t>Prize Money Cks to Mail</t>
  </si>
  <si>
    <t>Sub Total</t>
  </si>
  <si>
    <t>Deduct Checks Enclosed</t>
  </si>
  <si>
    <t>Deduct Card Commission</t>
  </si>
  <si>
    <t>*Deduct cks mailed to others</t>
  </si>
  <si>
    <t>Balance Enclosed</t>
  </si>
  <si>
    <t>Notes:</t>
  </si>
  <si>
    <t>*cks to others</t>
  </si>
  <si>
    <t>Ronda Teague</t>
  </si>
  <si>
    <t>13222 West 835 Road</t>
  </si>
  <si>
    <t>Tahlequah, OK  74464</t>
  </si>
  <si>
    <t>918-456-9814</t>
  </si>
  <si>
    <t>Location:</t>
  </si>
  <si>
    <t>Name of Rodeo:</t>
  </si>
  <si>
    <t>Stock Contractor:</t>
  </si>
  <si>
    <t>Arena Secretary:</t>
  </si>
  <si>
    <t>Announcer</t>
  </si>
  <si>
    <t>Timers:</t>
  </si>
  <si>
    <t>Pickup Men:</t>
  </si>
  <si>
    <t>Bullfighters:</t>
  </si>
  <si>
    <t>Barrelman:</t>
  </si>
  <si>
    <t>Specialty Acts:</t>
  </si>
  <si>
    <t>Photographer:</t>
  </si>
  <si>
    <t xml:space="preserve">All Around Cowboy/Cowgirl:  </t>
  </si>
  <si>
    <t>Total Added Money:</t>
  </si>
  <si>
    <t>Total Entry Fees:</t>
  </si>
  <si>
    <t>Total Prize Money:</t>
  </si>
  <si>
    <t>Total Approval Fee:</t>
  </si>
  <si>
    <t>Total Payoff:</t>
  </si>
  <si>
    <t># of Contestants:</t>
  </si>
  <si>
    <t>Special Notes:</t>
  </si>
  <si>
    <t>Tracy Carter</t>
  </si>
  <si>
    <t>Hometown</t>
  </si>
  <si>
    <t>Name</t>
  </si>
  <si>
    <t>Jenna Lee Hayes</t>
  </si>
  <si>
    <t>Randi Stanley</t>
  </si>
  <si>
    <t xml:space="preserve">Name  </t>
  </si>
  <si>
    <t>Colcord</t>
  </si>
  <si>
    <t>ACRA/IPRA</t>
  </si>
  <si>
    <t>BB</t>
  </si>
  <si>
    <t>SLACK</t>
  </si>
  <si>
    <t>Vinita</t>
  </si>
  <si>
    <t>Miami</t>
  </si>
  <si>
    <t>Wagoner</t>
  </si>
  <si>
    <t>BREAKAWAY ROPING</t>
  </si>
  <si>
    <t>Tanner McElhaney</t>
  </si>
  <si>
    <t>Beggs</t>
  </si>
  <si>
    <t>Tamara Smith</t>
  </si>
  <si>
    <t>Lindsey Hughes</t>
  </si>
  <si>
    <t>Skiatook</t>
  </si>
  <si>
    <t>Terry Crow</t>
  </si>
  <si>
    <t>Jake Pianalto</t>
  </si>
  <si>
    <t>Jake Clay</t>
  </si>
  <si>
    <t>Collinsville</t>
  </si>
  <si>
    <t>Copan</t>
  </si>
  <si>
    <t>Wyandotte</t>
  </si>
  <si>
    <t>Bentonville</t>
  </si>
  <si>
    <t>Sperry</t>
  </si>
  <si>
    <t>Katie Meller</t>
  </si>
  <si>
    <t>Brandy Sams</t>
  </si>
  <si>
    <t>Andee Jo Haden</t>
  </si>
  <si>
    <t>Thompson Berryhill</t>
  </si>
  <si>
    <t>Eric Flurry</t>
  </si>
  <si>
    <t>Stitches Stanley</t>
  </si>
  <si>
    <t>Allen Carter and Randy White</t>
  </si>
  <si>
    <t>BB/SB</t>
  </si>
  <si>
    <t>Stevie Brickey</t>
  </si>
  <si>
    <t>PJ Spencer</t>
  </si>
  <si>
    <t>Kyle Myers</t>
  </si>
  <si>
    <t>Dustin Bassett</t>
  </si>
  <si>
    <t>Mollie Bassett</t>
  </si>
  <si>
    <t>Cassie Vaughn</t>
  </si>
  <si>
    <t>Tiffany McClure</t>
  </si>
  <si>
    <t>Kylie Bedene</t>
  </si>
  <si>
    <t>Hayden Harris</t>
  </si>
  <si>
    <t>Owasso</t>
  </si>
  <si>
    <t>Nowata</t>
  </si>
  <si>
    <t>Claremore</t>
  </si>
  <si>
    <t>**FRIDAY PERF  SB**</t>
  </si>
  <si>
    <t>**SATURDAY PERF  SB**</t>
  </si>
  <si>
    <t>FRIDAY SLACK</t>
  </si>
  <si>
    <t>SATURDAY SLACK</t>
  </si>
  <si>
    <t>FRIDAY PERF</t>
  </si>
  <si>
    <t>Oologah, Ok</t>
  </si>
  <si>
    <t>Coby Gorman</t>
  </si>
  <si>
    <t>Cody Parker</t>
  </si>
  <si>
    <t>Bristow</t>
  </si>
  <si>
    <t>Oologah</t>
  </si>
  <si>
    <t>Stilwell</t>
  </si>
  <si>
    <t>Coffeyville</t>
  </si>
  <si>
    <t>Dalton Leard</t>
  </si>
  <si>
    <t>Jeffry Rohbrahn</t>
  </si>
  <si>
    <t>Matt Luster</t>
  </si>
  <si>
    <t>Logan Rohbrahn</t>
  </si>
  <si>
    <t>Chelsea</t>
  </si>
  <si>
    <t>Hoyt, Ks</t>
  </si>
  <si>
    <t>Pryor</t>
  </si>
  <si>
    <t>Jake Parker</t>
  </si>
  <si>
    <t>Cole Hammons</t>
  </si>
  <si>
    <t>Marty Price</t>
  </si>
  <si>
    <t>Thomas Farrow</t>
  </si>
  <si>
    <t>Blake Deckard</t>
  </si>
  <si>
    <t>Matt Yocham</t>
  </si>
  <si>
    <t>Steve Reagor</t>
  </si>
  <si>
    <t>Talala</t>
  </si>
  <si>
    <t>Winter Williams</t>
  </si>
  <si>
    <t>Amber Butler</t>
  </si>
  <si>
    <t>Casey Parr</t>
  </si>
  <si>
    <t>Addee Carder</t>
  </si>
  <si>
    <t>Gannyn Gower</t>
  </si>
  <si>
    <t>Jimme Beth Hefner</t>
  </si>
  <si>
    <t>Ochelata</t>
  </si>
  <si>
    <t>Carbondale, IL</t>
  </si>
  <si>
    <t>Jennifer Turner</t>
  </si>
  <si>
    <t>Emma Charleston</t>
  </si>
  <si>
    <t>Chad Evans</t>
  </si>
  <si>
    <t>Cody Heflin</t>
  </si>
  <si>
    <t>Clint Peverly</t>
  </si>
  <si>
    <t>Sawyer Barham</t>
  </si>
  <si>
    <t>Tyler Hutchins</t>
  </si>
  <si>
    <t>**SATURDAY SLACK**</t>
  </si>
  <si>
    <t>Justin Turner</t>
  </si>
  <si>
    <t>Paul Hefner</t>
  </si>
  <si>
    <t>Lane Reeves</t>
  </si>
  <si>
    <t>Steer Roping</t>
  </si>
  <si>
    <t>Shorty Garten</t>
  </si>
  <si>
    <t>Matt Garrett</t>
  </si>
  <si>
    <t>Zac Parrington</t>
  </si>
  <si>
    <t>Cord Hodge</t>
  </si>
  <si>
    <t>Kelly Casebolt</t>
  </si>
  <si>
    <t>Time</t>
  </si>
  <si>
    <t>SATURDAY Slack</t>
  </si>
  <si>
    <t>Pawhuska</t>
  </si>
  <si>
    <t>Turley</t>
  </si>
  <si>
    <t>Eufaula</t>
  </si>
  <si>
    <t>Same as Perf</t>
  </si>
  <si>
    <t>Barrel Racing  (8)</t>
  </si>
  <si>
    <t>Steer Wrestling  (8)</t>
  </si>
  <si>
    <t>Tie Down (8)</t>
  </si>
  <si>
    <t>Breakaway Roping (8)</t>
  </si>
  <si>
    <t>Team Roping (8)</t>
  </si>
  <si>
    <t>Ring of Fear</t>
  </si>
  <si>
    <t>Gulley Finnell</t>
  </si>
  <si>
    <t>Big Horn Rodeo Co</t>
  </si>
  <si>
    <t>Kyle Robison and Jerry Ogden</t>
  </si>
  <si>
    <t>Oologah Mustang Round Up Club Rodeo</t>
  </si>
  <si>
    <t>X 8.00</t>
  </si>
  <si>
    <t>Preston Minson</t>
  </si>
  <si>
    <t>Blane Stacey</t>
  </si>
  <si>
    <t>Blanchard</t>
  </si>
  <si>
    <t>**FRIDAY PERF  BB**</t>
  </si>
  <si>
    <t>**SATURDAY PERF BB**</t>
  </si>
  <si>
    <t>Ranch Saddle Broncs Friday</t>
  </si>
  <si>
    <t>Ranch Saddle Broncs Saturday</t>
  </si>
  <si>
    <t>Zac Long</t>
  </si>
  <si>
    <t>Chaz Brewer</t>
  </si>
  <si>
    <t>Chase Enix, Aaron Cole, Coby Gorman</t>
  </si>
  <si>
    <t xml:space="preserve">Cole Martin, Walker Littlefield, </t>
  </si>
  <si>
    <t>Wild Horse Race Friday</t>
  </si>
  <si>
    <t>August 11 &amp; 12, 2017</t>
  </si>
  <si>
    <t>Dayson Martin</t>
  </si>
  <si>
    <t>Kolt Forinash</t>
  </si>
  <si>
    <t>Matt Palmer</t>
  </si>
  <si>
    <t>Kacy Taylor</t>
  </si>
  <si>
    <t>Jimmy Dishman</t>
  </si>
  <si>
    <t>Lane Dortch</t>
  </si>
  <si>
    <t>Tanton Elred</t>
  </si>
  <si>
    <t>Michael Hudson</t>
  </si>
  <si>
    <t>Hunter Stephens</t>
  </si>
  <si>
    <t>Watts</t>
  </si>
  <si>
    <t>Siloam Springs</t>
  </si>
  <si>
    <t>Big Cabin</t>
  </si>
  <si>
    <t>Haskell</t>
  </si>
  <si>
    <t>Hulbert</t>
  </si>
  <si>
    <t>Ft. Gibson</t>
  </si>
  <si>
    <t>Roff, Ok</t>
  </si>
  <si>
    <t>New Alluwe</t>
  </si>
  <si>
    <t>Yukon</t>
  </si>
  <si>
    <t>Kansas, Ok</t>
  </si>
  <si>
    <t>Quinton Inman</t>
  </si>
  <si>
    <t>Cody Brecheison</t>
  </si>
  <si>
    <t>Milt Patillo</t>
  </si>
  <si>
    <t>Laramie Warren</t>
  </si>
  <si>
    <t>Dillon Wright</t>
  </si>
  <si>
    <t>Tylan Layton</t>
  </si>
  <si>
    <t>Dillon Sherrick</t>
  </si>
  <si>
    <t>Michael Price</t>
  </si>
  <si>
    <t>Chance Thiessen</t>
  </si>
  <si>
    <t>Glenn Jackson</t>
  </si>
  <si>
    <t>Griffin Walker</t>
  </si>
  <si>
    <t>Tyler Chaffin</t>
  </si>
  <si>
    <t>Adair</t>
  </si>
  <si>
    <t>Ozark, Mo</t>
  </si>
  <si>
    <t>Welch</t>
  </si>
  <si>
    <t>Ketchum</t>
  </si>
  <si>
    <t>Tahlequah</t>
  </si>
  <si>
    <t>Bartlesville</t>
  </si>
  <si>
    <t>Elk City</t>
  </si>
  <si>
    <t>William Wayne</t>
  </si>
  <si>
    <t>Brock Banks</t>
  </si>
  <si>
    <t>Earnest Kellum</t>
  </si>
  <si>
    <t>Matthew Sloan</t>
  </si>
  <si>
    <t>Logan Gast</t>
  </si>
  <si>
    <t>Trenton Johnson</t>
  </si>
  <si>
    <t>Justin Shipley</t>
  </si>
  <si>
    <t>Nathan Ponder</t>
  </si>
  <si>
    <t>Jeff Morrison</t>
  </si>
  <si>
    <t>Michael Jackson</t>
  </si>
  <si>
    <t>Jordan McCoin</t>
  </si>
  <si>
    <t>Nathan Hughes</t>
  </si>
  <si>
    <t>RJ Straw</t>
  </si>
  <si>
    <t>Grant Ellingson</t>
  </si>
  <si>
    <t>Ben Piazza</t>
  </si>
  <si>
    <t>Joshua Poole</t>
  </si>
  <si>
    <t>Tulsa</t>
  </si>
  <si>
    <t>Blue Mounds, Ks</t>
  </si>
  <si>
    <t>Afton</t>
  </si>
  <si>
    <t>Lenapah</t>
  </si>
  <si>
    <t>Kellyville</t>
  </si>
  <si>
    <t>Twin Oaks</t>
  </si>
  <si>
    <t>Riley Lawson</t>
  </si>
  <si>
    <t>Ashley Emberson</t>
  </si>
  <si>
    <t>Chloe Cox</t>
  </si>
  <si>
    <t>Halle Tatham</t>
  </si>
  <si>
    <t>Sage Allen</t>
  </si>
  <si>
    <t>Casey Sue Taulman</t>
  </si>
  <si>
    <t>Lindsey Hall</t>
  </si>
  <si>
    <t>Angela Chaffin</t>
  </si>
  <si>
    <t>Shea Hererra</t>
  </si>
  <si>
    <t>New Castle</t>
  </si>
  <si>
    <t>North Carolina</t>
  </si>
  <si>
    <t>Merrameck</t>
  </si>
  <si>
    <t>Taylor Haskins</t>
  </si>
  <si>
    <t>Kylee Carder</t>
  </si>
  <si>
    <t>Mitzi Cuningham</t>
  </si>
  <si>
    <t>Ayla Johnson</t>
  </si>
  <si>
    <t>Katelyn King</t>
  </si>
  <si>
    <t>Jimmie Bryant</t>
  </si>
  <si>
    <t>Jacie Hudspeth</t>
  </si>
  <si>
    <t>LaRae Smith</t>
  </si>
  <si>
    <t>Tiffany Matthews</t>
  </si>
  <si>
    <t>Kendyl Hutton</t>
  </si>
  <si>
    <t>6575/32718</t>
  </si>
  <si>
    <t>7488/33151</t>
  </si>
  <si>
    <t>Carthage</t>
  </si>
  <si>
    <t xml:space="preserve">Miami </t>
  </si>
  <si>
    <t>Blue Mounds</t>
  </si>
  <si>
    <t>Lamar</t>
  </si>
  <si>
    <t>Reeds, Mo</t>
  </si>
  <si>
    <t>Bixby</t>
  </si>
  <si>
    <t>Okmulgee</t>
  </si>
  <si>
    <t>Weatherford</t>
  </si>
  <si>
    <t>Jeannie McKee</t>
  </si>
  <si>
    <t>Cassidy McKee</t>
  </si>
  <si>
    <t>Brooklyn Owens</t>
  </si>
  <si>
    <t>Brandi Inman</t>
  </si>
  <si>
    <t>Sue Williams</t>
  </si>
  <si>
    <t>Julie McLaughlin</t>
  </si>
  <si>
    <t>Shannon Olson</t>
  </si>
  <si>
    <t>Hayleigh Coker</t>
  </si>
  <si>
    <t>Cassidy Vaughn</t>
  </si>
  <si>
    <t>Reisa Lierly</t>
  </si>
  <si>
    <t>7725/33892</t>
  </si>
  <si>
    <t>Delaware</t>
  </si>
  <si>
    <t>Muldrow</t>
  </si>
  <si>
    <t>Leslie Smalygo</t>
  </si>
  <si>
    <t>Cheryl Kreder</t>
  </si>
  <si>
    <t>Sallye Williams</t>
  </si>
  <si>
    <t>Katie Shipley</t>
  </si>
  <si>
    <t>Payton Glenn</t>
  </si>
  <si>
    <t>Larae Smith</t>
  </si>
  <si>
    <t>Lou Ann Smith</t>
  </si>
  <si>
    <t>Bonnie Spencer</t>
  </si>
  <si>
    <t>Allie Coones</t>
  </si>
  <si>
    <t>Kasey McFarland</t>
  </si>
  <si>
    <t>2538/10699</t>
  </si>
  <si>
    <t>k05720</t>
  </si>
  <si>
    <t>Edmond</t>
  </si>
  <si>
    <t>Ramona</t>
  </si>
  <si>
    <t>Mo</t>
  </si>
  <si>
    <t>Gene Emberson</t>
  </si>
  <si>
    <t>Casey Hicks</t>
  </si>
  <si>
    <t>Adam Hubler</t>
  </si>
  <si>
    <t>CJ Shicke</t>
  </si>
  <si>
    <t>Keith Swan</t>
  </si>
  <si>
    <t>Dalton Grussendorf</t>
  </si>
  <si>
    <t>Cash Hendricks</t>
  </si>
  <si>
    <t>Dillon Hammonds</t>
  </si>
  <si>
    <t>Ethan Griffin</t>
  </si>
  <si>
    <t>Michael Smalley</t>
  </si>
  <si>
    <t>Casey Stipes</t>
  </si>
  <si>
    <t>Andy Smallwood</t>
  </si>
  <si>
    <t>Kooper Swan</t>
  </si>
  <si>
    <t>Dustin Buffer</t>
  </si>
  <si>
    <t>Dillon Humble</t>
  </si>
  <si>
    <t>Tyler Coleman</t>
  </si>
  <si>
    <t>Dillon Vaughn</t>
  </si>
  <si>
    <t>EJ Thomas</t>
  </si>
  <si>
    <t>Kye Kreder</t>
  </si>
  <si>
    <t>Mike Herring</t>
  </si>
  <si>
    <t>Will Shulte</t>
  </si>
  <si>
    <t>Cody Stanley</t>
  </si>
  <si>
    <t>Gip Allen</t>
  </si>
  <si>
    <t>Coy Rahlman</t>
  </si>
  <si>
    <t>Dalton McCoy</t>
  </si>
  <si>
    <t>Danny Howser</t>
  </si>
  <si>
    <t>Frank Padilla</t>
  </si>
  <si>
    <t>Roger Dunham</t>
  </si>
  <si>
    <t>Colt Cunningham</t>
  </si>
  <si>
    <t>Tom Smith</t>
  </si>
  <si>
    <t>Levi Wilson</t>
  </si>
  <si>
    <t>Brad Mohan</t>
  </si>
  <si>
    <t>Justin Carr</t>
  </si>
  <si>
    <t>Brad Prater</t>
  </si>
  <si>
    <t>Clayton Casebolt</t>
  </si>
  <si>
    <t>Brad Prather</t>
  </si>
  <si>
    <t>John Wayne Giles</t>
  </si>
  <si>
    <t>Steer Roping (5) 1st head only</t>
  </si>
  <si>
    <t xml:space="preserve">ORDER  </t>
  </si>
  <si>
    <t>Check posting at arena.  It supersedes this list.</t>
  </si>
  <si>
    <t xml:space="preserve">Tracy Carter and </t>
  </si>
  <si>
    <t>Charlie Romero</t>
  </si>
  <si>
    <t>All Draws and order of events posted at Arena Supersede these sheets posted to the internet.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</si>
</sst>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20"/>
      <color rgb="FF000000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u/>
      <sz val="72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sz val="24"/>
      <color rgb="FF000000"/>
      <name val="Calibri"/>
      <family val="2"/>
      <scheme val="minor"/>
    </font>
    <font>
      <b/>
      <i/>
      <u/>
      <sz val="24"/>
      <color rgb="FF000000"/>
      <name val="Calibri"/>
      <family val="2"/>
      <scheme val="minor"/>
    </font>
    <font>
      <b/>
      <sz val="18"/>
      <color rgb="FF000000"/>
      <name val="Times New Roman"/>
      <family val="1"/>
    </font>
    <font>
      <i/>
      <u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0"/>
      <color rgb="FF000000"/>
      <name val="Times New Roman"/>
      <family val="1"/>
    </font>
    <font>
      <b/>
      <i/>
      <u/>
      <sz val="1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3" fillId="0" borderId="2" xfId="0" applyFont="1" applyBorder="1"/>
    <xf numFmtId="0" fontId="1" fillId="0" borderId="3" xfId="0" applyFont="1" applyBorder="1"/>
    <xf numFmtId="0" fontId="5" fillId="0" borderId="0" xfId="0" applyFont="1"/>
    <xf numFmtId="0" fontId="4" fillId="0" borderId="0" xfId="0" applyFont="1"/>
    <xf numFmtId="0" fontId="8" fillId="0" borderId="0" xfId="0" applyFont="1"/>
    <xf numFmtId="0" fontId="1" fillId="0" borderId="7" xfId="0" applyFont="1" applyBorder="1"/>
    <xf numFmtId="0" fontId="1" fillId="0" borderId="6" xfId="0" applyFont="1" applyBorder="1"/>
    <xf numFmtId="0" fontId="4" fillId="0" borderId="2" xfId="0" applyFont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3" fillId="0" borderId="6" xfId="0" applyFont="1" applyBorder="1"/>
    <xf numFmtId="0" fontId="1" fillId="0" borderId="3" xfId="0" applyFont="1" applyBorder="1" applyAlignment="1">
      <alignment horizontal="left"/>
    </xf>
    <xf numFmtId="0" fontId="3" fillId="0" borderId="9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4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5" fillId="0" borderId="19" xfId="0" applyFont="1" applyBorder="1"/>
    <xf numFmtId="0" fontId="1" fillId="0" borderId="19" xfId="0" applyFont="1" applyBorder="1"/>
    <xf numFmtId="0" fontId="3" fillId="0" borderId="19" xfId="0" applyFont="1" applyBorder="1"/>
    <xf numFmtId="0" fontId="0" fillId="0" borderId="19" xfId="0" applyBorder="1"/>
    <xf numFmtId="0" fontId="25" fillId="0" borderId="20" xfId="0" applyFont="1" applyBorder="1"/>
    <xf numFmtId="0" fontId="1" fillId="0" borderId="20" xfId="0" applyFont="1" applyBorder="1"/>
    <xf numFmtId="0" fontId="3" fillId="0" borderId="20" xfId="0" applyFont="1" applyBorder="1"/>
    <xf numFmtId="0" fontId="0" fillId="0" borderId="20" xfId="0" applyBorder="1"/>
    <xf numFmtId="0" fontId="26" fillId="0" borderId="21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16" fontId="6" fillId="0" borderId="3" xfId="0" quotePrefix="1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6" fillId="0" borderId="23" xfId="0" applyFont="1" applyBorder="1"/>
    <xf numFmtId="0" fontId="3" fillId="0" borderId="2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6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6" fillId="0" borderId="12" xfId="0" applyFont="1" applyBorder="1"/>
    <xf numFmtId="0" fontId="6" fillId="0" borderId="4" xfId="0" applyFont="1" applyBorder="1" applyAlignment="1">
      <alignment horizontal="center"/>
    </xf>
    <xf numFmtId="0" fontId="3" fillId="0" borderId="12" xfId="0" applyFont="1" applyBorder="1"/>
    <xf numFmtId="0" fontId="27" fillId="0" borderId="20" xfId="0" applyFont="1" applyBorder="1"/>
    <xf numFmtId="0" fontId="25" fillId="0" borderId="0" xfId="0" applyFont="1"/>
    <xf numFmtId="0" fontId="26" fillId="0" borderId="19" xfId="0" applyFont="1" applyBorder="1"/>
    <xf numFmtId="0" fontId="6" fillId="0" borderId="19" xfId="0" applyFont="1" applyBorder="1"/>
    <xf numFmtId="15" fontId="6" fillId="0" borderId="19" xfId="0" applyNumberFormat="1" applyFont="1" applyBorder="1"/>
    <xf numFmtId="0" fontId="3" fillId="0" borderId="0" xfId="0" applyFont="1"/>
    <xf numFmtId="0" fontId="26" fillId="0" borderId="20" xfId="0" applyFont="1" applyBorder="1"/>
    <xf numFmtId="164" fontId="3" fillId="0" borderId="19" xfId="0" applyNumberFormat="1" applyFont="1" applyBorder="1"/>
    <xf numFmtId="0" fontId="26" fillId="0" borderId="24" xfId="0" applyFont="1" applyBorder="1"/>
    <xf numFmtId="0" fontId="27" fillId="0" borderId="0" xfId="0" applyFont="1"/>
    <xf numFmtId="164" fontId="3" fillId="0" borderId="4" xfId="0" applyNumberFormat="1" applyFont="1" applyBorder="1"/>
    <xf numFmtId="0" fontId="6" fillId="0" borderId="20" xfId="0" applyFont="1" applyBorder="1"/>
    <xf numFmtId="164" fontId="6" fillId="0" borderId="20" xfId="0" applyNumberFormat="1" applyFont="1" applyBorder="1"/>
    <xf numFmtId="164" fontId="3" fillId="0" borderId="20" xfId="0" applyNumberFormat="1" applyFont="1" applyBorder="1"/>
    <xf numFmtId="164" fontId="6" fillId="0" borderId="19" xfId="0" applyNumberFormat="1" applyFont="1" applyBorder="1"/>
    <xf numFmtId="0" fontId="26" fillId="0" borderId="0" xfId="0" applyFont="1"/>
    <xf numFmtId="0" fontId="27" fillId="0" borderId="24" xfId="0" applyFont="1" applyBorder="1"/>
    <xf numFmtId="0" fontId="27" fillId="0" borderId="19" xfId="0" applyFont="1" applyBorder="1"/>
    <xf numFmtId="0" fontId="1" fillId="0" borderId="0" xfId="0" applyFont="1"/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0" xfId="0" applyFont="1"/>
    <xf numFmtId="0" fontId="29" fillId="0" borderId="19" xfId="0" applyFont="1" applyBorder="1"/>
    <xf numFmtId="0" fontId="7" fillId="0" borderId="19" xfId="0" applyFont="1" applyBorder="1"/>
    <xf numFmtId="0" fontId="30" fillId="0" borderId="0" xfId="0" applyFont="1"/>
    <xf numFmtId="0" fontId="29" fillId="0" borderId="20" xfId="0" applyFont="1" applyBorder="1"/>
    <xf numFmtId="0" fontId="30" fillId="0" borderId="20" xfId="0" applyFont="1" applyBorder="1"/>
    <xf numFmtId="15" fontId="6" fillId="0" borderId="20" xfId="0" applyNumberFormat="1" applyFont="1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0" fontId="23" fillId="0" borderId="0" xfId="0" applyFont="1"/>
    <xf numFmtId="0" fontId="23" fillId="0" borderId="20" xfId="0" applyFont="1" applyBorder="1"/>
    <xf numFmtId="15" fontId="3" fillId="0" borderId="19" xfId="0" applyNumberFormat="1" applyFont="1" applyBorder="1"/>
    <xf numFmtId="0" fontId="0" fillId="0" borderId="0" xfId="0" applyBorder="1"/>
    <xf numFmtId="0" fontId="6" fillId="2" borderId="7" xfId="0" applyFont="1" applyFill="1" applyBorder="1"/>
    <xf numFmtId="0" fontId="5" fillId="2" borderId="0" xfId="0" applyFont="1" applyFill="1"/>
    <xf numFmtId="0" fontId="0" fillId="2" borderId="0" xfId="0" applyFill="1"/>
    <xf numFmtId="0" fontId="7" fillId="2" borderId="3" xfId="0" applyFont="1" applyFill="1" applyBorder="1"/>
    <xf numFmtId="0" fontId="31" fillId="2" borderId="7" xfId="0" applyFont="1" applyFill="1" applyBorder="1" applyAlignment="1">
      <alignment horizontal="left"/>
    </xf>
    <xf numFmtId="0" fontId="9" fillId="2" borderId="0" xfId="0" applyFont="1" applyFill="1"/>
    <xf numFmtId="0" fontId="6" fillId="2" borderId="6" xfId="0" applyFont="1" applyFill="1" applyBorder="1"/>
    <xf numFmtId="0" fontId="21" fillId="2" borderId="0" xfId="0" applyFont="1" applyFill="1"/>
    <xf numFmtId="0" fontId="22" fillId="2" borderId="0" xfId="0" applyFont="1" applyFill="1"/>
    <xf numFmtId="0" fontId="7" fillId="2" borderId="5" xfId="0" applyFont="1" applyFill="1" applyBorder="1" applyAlignment="1">
      <alignment horizontal="center"/>
    </xf>
    <xf numFmtId="0" fontId="32" fillId="0" borderId="0" xfId="0" applyFont="1"/>
    <xf numFmtId="0" fontId="32" fillId="0" borderId="1" xfId="0" applyFont="1" applyBorder="1" applyAlignment="1">
      <alignment horizontal="center"/>
    </xf>
    <xf numFmtId="0" fontId="32" fillId="0" borderId="2" xfId="0" applyFont="1" applyBorder="1"/>
    <xf numFmtId="0" fontId="3" fillId="0" borderId="1" xfId="0" applyFont="1" applyBorder="1" applyAlignment="1">
      <alignment horizontal="center"/>
    </xf>
    <xf numFmtId="0" fontId="7" fillId="2" borderId="7" xfId="0" applyFont="1" applyFill="1" applyBorder="1" applyAlignment="1"/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3" xfId="0" applyFont="1" applyFill="1" applyBorder="1"/>
    <xf numFmtId="0" fontId="10" fillId="0" borderId="6" xfId="0" applyFont="1" applyBorder="1"/>
    <xf numFmtId="0" fontId="32" fillId="0" borderId="7" xfId="0" applyFont="1" applyBorder="1"/>
    <xf numFmtId="0" fontId="5" fillId="2" borderId="0" xfId="0" applyFont="1" applyFill="1" applyAlignment="1"/>
    <xf numFmtId="0" fontId="0" fillId="2" borderId="0" xfId="0" applyFill="1" applyAlignment="1"/>
    <xf numFmtId="0" fontId="29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2" fillId="0" borderId="0" xfId="0" applyFont="1"/>
    <xf numFmtId="0" fontId="0" fillId="0" borderId="0" xfId="0" applyFont="1"/>
    <xf numFmtId="0" fontId="33" fillId="0" borderId="2" xfId="0" applyFont="1" applyBorder="1" applyAlignment="1">
      <alignment horizontal="center"/>
    </xf>
    <xf numFmtId="0" fontId="0" fillId="0" borderId="2" xfId="0" applyFont="1" applyBorder="1"/>
    <xf numFmtId="0" fontId="32" fillId="0" borderId="3" xfId="0" applyFont="1" applyBorder="1" applyAlignment="1">
      <alignment horizontal="left"/>
    </xf>
    <xf numFmtId="0" fontId="32" fillId="0" borderId="6" xfId="0" applyFont="1" applyBorder="1" applyAlignment="1">
      <alignment horizontal="left"/>
    </xf>
    <xf numFmtId="0" fontId="0" fillId="0" borderId="3" xfId="0" applyFont="1" applyBorder="1"/>
    <xf numFmtId="0" fontId="32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6" xfId="0" applyFont="1" applyBorder="1"/>
    <xf numFmtId="0" fontId="34" fillId="0" borderId="0" xfId="0" applyFont="1"/>
    <xf numFmtId="0" fontId="4" fillId="0" borderId="6" xfId="0" applyFont="1" applyBorder="1" applyAlignment="1">
      <alignment horizontal="center"/>
    </xf>
    <xf numFmtId="0" fontId="10" fillId="0" borderId="7" xfId="0" applyFont="1" applyBorder="1"/>
    <xf numFmtId="0" fontId="0" fillId="0" borderId="7" xfId="0" applyFont="1" applyBorder="1"/>
    <xf numFmtId="0" fontId="2" fillId="0" borderId="0" xfId="0" quotePrefix="1" applyFont="1"/>
    <xf numFmtId="0" fontId="29" fillId="0" borderId="6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6" fillId="0" borderId="0" xfId="0" applyFont="1"/>
    <xf numFmtId="0" fontId="3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37" fillId="0" borderId="2" xfId="0" applyFont="1" applyBorder="1"/>
    <xf numFmtId="0" fontId="37" fillId="0" borderId="3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32" fillId="0" borderId="3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  <xf numFmtId="0" fontId="0" fillId="0" borderId="3" xfId="0" applyFill="1" applyBorder="1"/>
    <xf numFmtId="0" fontId="37" fillId="0" borderId="7" xfId="0" applyFont="1" applyBorder="1" applyAlignment="1">
      <alignment horizontal="left"/>
    </xf>
    <xf numFmtId="0" fontId="32" fillId="0" borderId="6" xfId="0" applyFont="1" applyBorder="1"/>
    <xf numFmtId="0" fontId="10" fillId="0" borderId="6" xfId="0" applyFont="1" applyBorder="1" applyAlignment="1">
      <alignment horizontal="left"/>
    </xf>
    <xf numFmtId="0" fontId="32" fillId="0" borderId="3" xfId="0" applyFont="1" applyBorder="1"/>
    <xf numFmtId="0" fontId="28" fillId="0" borderId="7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0" fillId="0" borderId="0" xfId="0" applyFont="1" applyBorder="1"/>
    <xf numFmtId="0" fontId="1" fillId="0" borderId="0" xfId="0" applyFont="1" applyBorder="1"/>
    <xf numFmtId="0" fontId="33" fillId="0" borderId="6" xfId="0" applyFont="1" applyBorder="1" applyAlignment="1">
      <alignment horizontal="center"/>
    </xf>
    <xf numFmtId="0" fontId="38" fillId="0" borderId="3" xfId="0" applyFont="1" applyBorder="1"/>
    <xf numFmtId="0" fontId="38" fillId="0" borderId="7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9" fillId="2" borderId="3" xfId="0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164" fontId="0" fillId="0" borderId="3" xfId="0" applyNumberFormat="1" applyBorder="1"/>
    <xf numFmtId="164" fontId="0" fillId="0" borderId="3" xfId="0" applyNumberFormat="1" applyFill="1" applyBorder="1"/>
    <xf numFmtId="0" fontId="23" fillId="0" borderId="3" xfId="0" applyFont="1" applyBorder="1"/>
    <xf numFmtId="0" fontId="32" fillId="0" borderId="2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5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25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6" fillId="2" borderId="7" xfId="0" applyFont="1" applyFill="1" applyBorder="1" applyAlignment="1"/>
    <xf numFmtId="0" fontId="44" fillId="2" borderId="7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0" xfId="0" applyFont="1" applyFill="1"/>
    <xf numFmtId="0" fontId="3" fillId="2" borderId="0" xfId="0" applyFont="1" applyFill="1"/>
    <xf numFmtId="0" fontId="44" fillId="2" borderId="6" xfId="0" applyFont="1" applyFill="1" applyBorder="1" applyAlignment="1">
      <alignment horizontal="left"/>
    </xf>
    <xf numFmtId="0" fontId="6" fillId="2" borderId="3" xfId="0" applyFont="1" applyFill="1" applyBorder="1" applyAlignment="1"/>
    <xf numFmtId="0" fontId="6" fillId="2" borderId="6" xfId="0" applyFont="1" applyFill="1" applyBorder="1" applyAlignment="1"/>
    <xf numFmtId="0" fontId="44" fillId="2" borderId="3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3" fillId="2" borderId="7" xfId="0" applyFont="1" applyFill="1" applyBorder="1"/>
    <xf numFmtId="0" fontId="0" fillId="0" borderId="3" xfId="0" applyBorder="1" applyAlignment="1">
      <alignment horizontal="center"/>
    </xf>
    <xf numFmtId="0" fontId="3" fillId="0" borderId="0" xfId="0" applyFont="1" applyBorder="1"/>
    <xf numFmtId="0" fontId="32" fillId="0" borderId="3" xfId="0" applyFont="1" applyBorder="1" applyAlignment="1">
      <alignment horizontal="center"/>
    </xf>
    <xf numFmtId="0" fontId="20" fillId="2" borderId="7" xfId="0" applyFont="1" applyFill="1" applyBorder="1" applyAlignment="1"/>
    <xf numFmtId="0" fontId="24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RowHeight="15" x14ac:dyDescent="0.25"/>
  <sheetData>
    <row r="1" spans="1:9" ht="42" customHeight="1" x14ac:dyDescent="0.4">
      <c r="A1" s="203" t="s">
        <v>381</v>
      </c>
      <c r="B1" s="203"/>
      <c r="C1" s="203"/>
      <c r="D1" s="203"/>
      <c r="E1" s="203"/>
      <c r="F1" s="203"/>
      <c r="G1" s="203"/>
      <c r="H1" s="203"/>
      <c r="I1" s="203"/>
    </row>
    <row r="2" spans="1:9" ht="57" customHeight="1" x14ac:dyDescent="1.35">
      <c r="A2" s="22" t="s">
        <v>377</v>
      </c>
      <c r="B2" s="21"/>
    </row>
    <row r="3" spans="1:9" s="36" customFormat="1" ht="26.25" x14ac:dyDescent="0.4">
      <c r="A3" s="20" t="s">
        <v>378</v>
      </c>
    </row>
    <row r="4" spans="1:9" ht="31.5" x14ac:dyDescent="0.5">
      <c r="A4" s="23" t="s">
        <v>124</v>
      </c>
    </row>
    <row r="5" spans="1:9" ht="31.5" x14ac:dyDescent="0.5">
      <c r="A5" s="23" t="s">
        <v>196</v>
      </c>
    </row>
    <row r="6" spans="1:9" ht="31.5" x14ac:dyDescent="0.5">
      <c r="A6" s="23" t="s">
        <v>197</v>
      </c>
    </row>
    <row r="7" spans="1:9" ht="31.5" x14ac:dyDescent="0.5">
      <c r="A7" s="23" t="s">
        <v>198</v>
      </c>
    </row>
    <row r="8" spans="1:9" ht="31.5" x14ac:dyDescent="0.5">
      <c r="A8" s="23"/>
    </row>
    <row r="9" spans="1:9" ht="31.5" x14ac:dyDescent="0.5">
      <c r="A9" s="23" t="s">
        <v>199</v>
      </c>
    </row>
    <row r="10" spans="1:9" ht="31.5" x14ac:dyDescent="0.5">
      <c r="A10" s="23" t="s">
        <v>376</v>
      </c>
    </row>
    <row r="11" spans="1:9" ht="31.5" x14ac:dyDescent="0.5">
      <c r="A11" s="23" t="s">
        <v>195</v>
      </c>
    </row>
    <row r="12" spans="1:9" ht="31.5" x14ac:dyDescent="0.5">
      <c r="A12" s="23" t="s">
        <v>12</v>
      </c>
    </row>
    <row r="13" spans="1:9" ht="31.5" x14ac:dyDescent="0.5">
      <c r="A13" s="23" t="s">
        <v>200</v>
      </c>
    </row>
    <row r="14" spans="1:9" ht="31.5" x14ac:dyDescent="0.5">
      <c r="A14" s="23"/>
    </row>
    <row r="15" spans="1:9" ht="31.5" x14ac:dyDescent="0.5">
      <c r="A15" s="23"/>
    </row>
    <row r="16" spans="1:9" ht="31.5" x14ac:dyDescent="0.5">
      <c r="A16" s="24" t="s">
        <v>16</v>
      </c>
    </row>
    <row r="17" spans="1:1" ht="31.5" x14ac:dyDescent="0.5">
      <c r="A17" s="23" t="s">
        <v>194</v>
      </c>
    </row>
    <row r="18" spans="1:1" ht="31.5" x14ac:dyDescent="0.5">
      <c r="A18" s="23"/>
    </row>
    <row r="19" spans="1:1" ht="31.5" x14ac:dyDescent="0.5">
      <c r="A19" s="23"/>
    </row>
    <row r="20" spans="1:1" ht="31.5" x14ac:dyDescent="0.5">
      <c r="A20" s="23"/>
    </row>
    <row r="21" spans="1:1" ht="31.5" x14ac:dyDescent="0.5">
      <c r="A21" s="23"/>
    </row>
    <row r="22" spans="1:1" ht="31.5" x14ac:dyDescent="0.5">
      <c r="A22" s="23"/>
    </row>
  </sheetData>
  <pageMargins left="0" right="0" top="0" bottom="0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22" workbookViewId="0">
      <selection activeCell="C29" sqref="C29"/>
    </sheetView>
  </sheetViews>
  <sheetFormatPr defaultColWidth="9.140625" defaultRowHeight="15" x14ac:dyDescent="0.25"/>
  <cols>
    <col min="1" max="1" width="4" style="103" customWidth="1"/>
    <col min="2" max="2" width="6" style="103" bestFit="1" customWidth="1"/>
    <col min="3" max="3" width="30.140625" style="122" customWidth="1"/>
    <col min="4" max="4" width="24" style="122" customWidth="1"/>
    <col min="5" max="5" width="6" style="103" customWidth="1"/>
    <col min="6" max="7" width="13.7109375" style="103" customWidth="1"/>
    <col min="8" max="16384" width="9.140625" style="103"/>
  </cols>
  <sheetData>
    <row r="1" spans="1:8" ht="22.5" customHeight="1" x14ac:dyDescent="0.4">
      <c r="A1" s="102" t="str">
        <f>Barebacks!A1</f>
        <v>Oologah, Ok</v>
      </c>
      <c r="B1" s="102"/>
      <c r="C1" s="121"/>
      <c r="D1" s="121"/>
      <c r="E1" s="108" t="s">
        <v>8</v>
      </c>
      <c r="F1" s="108"/>
      <c r="G1" s="108"/>
      <c r="H1" s="106"/>
    </row>
    <row r="2" spans="1:8" ht="22.5" customHeight="1" x14ac:dyDescent="0.4">
      <c r="A2" s="102" t="str">
        <f>Barebacks!A2</f>
        <v>August 11 &amp; 12, 2017</v>
      </c>
      <c r="B2" s="102"/>
      <c r="C2" s="121"/>
      <c r="D2" s="121"/>
      <c r="E2" s="109"/>
      <c r="F2" s="109"/>
      <c r="G2" s="109"/>
      <c r="H2" s="106"/>
    </row>
    <row r="3" spans="1:8" ht="19.5" thickBot="1" x14ac:dyDescent="0.35">
      <c r="A3" s="116" t="s">
        <v>6</v>
      </c>
      <c r="B3" s="110" t="s">
        <v>7</v>
      </c>
      <c r="C3" s="110" t="s">
        <v>1</v>
      </c>
      <c r="D3" s="110"/>
      <c r="E3" s="110" t="s">
        <v>7</v>
      </c>
      <c r="F3" s="117" t="s">
        <v>2</v>
      </c>
      <c r="G3" s="117" t="s">
        <v>3</v>
      </c>
      <c r="H3" s="106"/>
    </row>
    <row r="4" spans="1:8" ht="20.25" customHeight="1" thickTop="1" x14ac:dyDescent="0.35">
      <c r="A4" s="104"/>
      <c r="B4" s="105"/>
      <c r="C4" s="168" t="s">
        <v>141</v>
      </c>
      <c r="D4" s="115"/>
      <c r="E4" s="101"/>
      <c r="F4" s="118"/>
      <c r="G4" s="118"/>
      <c r="H4" s="106"/>
    </row>
    <row r="5" spans="1:8" s="192" customFormat="1" ht="22.15" customHeight="1" x14ac:dyDescent="0.25">
      <c r="A5" s="118">
        <v>1</v>
      </c>
      <c r="B5" s="188"/>
      <c r="C5" s="189" t="s">
        <v>345</v>
      </c>
      <c r="D5" s="190" t="s">
        <v>354</v>
      </c>
      <c r="E5" s="101"/>
      <c r="F5" s="118"/>
      <c r="G5" s="118"/>
      <c r="H5" s="191"/>
    </row>
    <row r="6" spans="1:8" s="192" customFormat="1" ht="22.15" customHeight="1" x14ac:dyDescent="0.25">
      <c r="A6" s="118">
        <v>2</v>
      </c>
      <c r="B6" s="193"/>
      <c r="C6" s="194" t="s">
        <v>342</v>
      </c>
      <c r="D6" s="187" t="s">
        <v>350</v>
      </c>
      <c r="E6" s="101"/>
      <c r="F6" s="118"/>
      <c r="G6" s="118"/>
      <c r="H6" s="191"/>
    </row>
    <row r="7" spans="1:8" s="192" customFormat="1" ht="22.15" customHeight="1" x14ac:dyDescent="0.25">
      <c r="A7" s="118">
        <v>3</v>
      </c>
      <c r="B7" s="193"/>
      <c r="C7" s="195" t="s">
        <v>339</v>
      </c>
      <c r="D7" s="187" t="s">
        <v>348</v>
      </c>
      <c r="E7" s="101"/>
      <c r="F7" s="107"/>
      <c r="G7" s="101"/>
      <c r="H7" s="191"/>
    </row>
    <row r="8" spans="1:8" s="192" customFormat="1" ht="22.15" customHeight="1" x14ac:dyDescent="0.25">
      <c r="A8" s="118">
        <v>4</v>
      </c>
      <c r="B8" s="193"/>
      <c r="C8" s="195" t="s">
        <v>180</v>
      </c>
      <c r="D8" s="187" t="s">
        <v>182</v>
      </c>
      <c r="E8" s="101"/>
      <c r="F8" s="107"/>
      <c r="G8" s="101"/>
      <c r="H8" s="191"/>
    </row>
    <row r="9" spans="1:8" s="192" customFormat="1" ht="22.15" customHeight="1" x14ac:dyDescent="0.25">
      <c r="A9" s="118">
        <v>5</v>
      </c>
      <c r="B9" s="188"/>
      <c r="C9" s="190" t="s">
        <v>343</v>
      </c>
      <c r="D9" s="190" t="s">
        <v>351</v>
      </c>
      <c r="E9" s="101"/>
      <c r="F9" s="107"/>
      <c r="G9" s="101"/>
      <c r="H9" s="191"/>
    </row>
    <row r="10" spans="1:8" s="192" customFormat="1" ht="22.15" customHeight="1" x14ac:dyDescent="0.25">
      <c r="A10" s="118">
        <v>6</v>
      </c>
      <c r="B10" s="188"/>
      <c r="C10" s="187" t="s">
        <v>181</v>
      </c>
      <c r="D10" s="187" t="s">
        <v>104</v>
      </c>
      <c r="E10" s="101"/>
      <c r="F10" s="107"/>
      <c r="G10" s="101"/>
      <c r="H10" s="191"/>
    </row>
    <row r="11" spans="1:8" s="192" customFormat="1" ht="22.15" customHeight="1" x14ac:dyDescent="0.25">
      <c r="A11" s="118">
        <v>7</v>
      </c>
      <c r="B11" s="188"/>
      <c r="C11" s="187" t="s">
        <v>238</v>
      </c>
      <c r="D11" s="187" t="s">
        <v>352</v>
      </c>
      <c r="E11" s="101"/>
      <c r="F11" s="107"/>
      <c r="G11" s="101"/>
      <c r="H11" s="191"/>
    </row>
    <row r="12" spans="1:8" s="192" customFormat="1" ht="22.5" customHeight="1" x14ac:dyDescent="0.25">
      <c r="A12" s="118">
        <v>8</v>
      </c>
      <c r="B12" s="188"/>
      <c r="C12" s="187" t="s">
        <v>344</v>
      </c>
      <c r="D12" s="187" t="s">
        <v>353</v>
      </c>
      <c r="E12" s="101"/>
      <c r="F12" s="107"/>
      <c r="G12" s="101"/>
      <c r="H12" s="191"/>
    </row>
    <row r="13" spans="1:8" s="192" customFormat="1" ht="27" customHeight="1" x14ac:dyDescent="0.35">
      <c r="A13" s="118"/>
      <c r="B13" s="188"/>
      <c r="C13" s="168" t="s">
        <v>139</v>
      </c>
      <c r="D13" s="187"/>
      <c r="E13" s="101"/>
      <c r="F13" s="107"/>
      <c r="G13" s="101"/>
      <c r="H13" s="191"/>
    </row>
    <row r="14" spans="1:8" s="192" customFormat="1" ht="22.15" customHeight="1" x14ac:dyDescent="0.25">
      <c r="A14" s="118">
        <v>9</v>
      </c>
      <c r="B14" s="188"/>
      <c r="C14" s="190" t="s">
        <v>241</v>
      </c>
      <c r="D14" s="190" t="s">
        <v>242</v>
      </c>
      <c r="E14" s="101"/>
      <c r="F14" s="107"/>
      <c r="G14" s="101"/>
      <c r="H14" s="191"/>
    </row>
    <row r="15" spans="1:8" s="192" customFormat="1" ht="22.15" customHeight="1" x14ac:dyDescent="0.25">
      <c r="A15" s="118">
        <v>10</v>
      </c>
      <c r="B15" s="188"/>
      <c r="C15" s="187" t="s">
        <v>340</v>
      </c>
      <c r="D15" s="187" t="s">
        <v>349</v>
      </c>
      <c r="E15" s="101"/>
      <c r="F15" s="107"/>
      <c r="G15" s="101"/>
      <c r="H15" s="191"/>
    </row>
    <row r="16" spans="1:8" s="192" customFormat="1" ht="19.899999999999999" customHeight="1" x14ac:dyDescent="0.25">
      <c r="A16" s="118">
        <v>11</v>
      </c>
      <c r="B16" s="196"/>
      <c r="C16" s="197" t="s">
        <v>341</v>
      </c>
      <c r="D16" s="194" t="s">
        <v>356</v>
      </c>
      <c r="E16" s="101"/>
      <c r="F16" s="101"/>
      <c r="G16" s="101"/>
      <c r="H16" s="191"/>
    </row>
    <row r="17" spans="1:8" s="192" customFormat="1" ht="22.15" customHeight="1" x14ac:dyDescent="0.25">
      <c r="A17" s="118">
        <v>12</v>
      </c>
      <c r="B17" s="196"/>
      <c r="C17" s="194" t="s">
        <v>120</v>
      </c>
      <c r="D17" s="194" t="s">
        <v>175</v>
      </c>
      <c r="E17" s="101"/>
      <c r="F17" s="101"/>
      <c r="G17" s="101"/>
      <c r="H17" s="191"/>
    </row>
    <row r="18" spans="1:8" s="192" customFormat="1" ht="22.15" customHeight="1" x14ac:dyDescent="0.25">
      <c r="A18" s="118">
        <v>13</v>
      </c>
      <c r="B18" s="188"/>
      <c r="C18" s="194" t="s">
        <v>346</v>
      </c>
      <c r="D18" s="187" t="s">
        <v>355</v>
      </c>
      <c r="E18" s="101"/>
      <c r="F18" s="101"/>
      <c r="G18" s="101"/>
      <c r="H18" s="191"/>
    </row>
    <row r="19" spans="1:8" s="192" customFormat="1" ht="22.15" customHeight="1" x14ac:dyDescent="0.25">
      <c r="A19" s="118">
        <v>14</v>
      </c>
      <c r="B19" s="188"/>
      <c r="C19" s="189" t="s">
        <v>347</v>
      </c>
      <c r="D19" s="190" t="s">
        <v>111</v>
      </c>
      <c r="E19" s="101"/>
      <c r="F19" s="101"/>
      <c r="G19" s="101"/>
      <c r="H19" s="191"/>
    </row>
    <row r="20" spans="1:8" s="192" customFormat="1" ht="27" customHeight="1" x14ac:dyDescent="0.25">
      <c r="A20" s="118"/>
      <c r="B20" s="188"/>
      <c r="C20" s="198"/>
      <c r="D20" s="187"/>
      <c r="E20" s="101"/>
      <c r="F20" s="101"/>
      <c r="G20" s="101"/>
      <c r="H20" s="191"/>
    </row>
    <row r="21" spans="1:8" s="192" customFormat="1" ht="27" customHeight="1" x14ac:dyDescent="0.35">
      <c r="A21" s="118"/>
      <c r="B21" s="188"/>
      <c r="C21" s="202" t="s">
        <v>14</v>
      </c>
      <c r="D21" s="187"/>
      <c r="E21" s="101"/>
      <c r="F21" s="101"/>
      <c r="G21" s="101"/>
      <c r="H21" s="191"/>
    </row>
    <row r="22" spans="1:8" s="192" customFormat="1" ht="19.5" customHeight="1" x14ac:dyDescent="0.25">
      <c r="A22" s="118">
        <v>1</v>
      </c>
      <c r="B22" s="188"/>
      <c r="C22" s="187" t="s">
        <v>358</v>
      </c>
      <c r="D22" s="187" t="s">
        <v>366</v>
      </c>
      <c r="E22" s="101"/>
      <c r="F22" s="101"/>
      <c r="G22" s="101"/>
      <c r="H22" s="191"/>
    </row>
    <row r="23" spans="1:8" s="192" customFormat="1" ht="19.5" customHeight="1" x14ac:dyDescent="0.25">
      <c r="A23" s="118">
        <v>2</v>
      </c>
      <c r="B23" s="188"/>
      <c r="C23" s="187" t="s">
        <v>121</v>
      </c>
      <c r="D23" s="187" t="s">
        <v>122</v>
      </c>
      <c r="E23" s="101"/>
      <c r="F23" s="101"/>
      <c r="G23" s="101"/>
      <c r="H23" s="191"/>
    </row>
    <row r="24" spans="1:8" s="192" customFormat="1" ht="22.15" customHeight="1" x14ac:dyDescent="0.25">
      <c r="A24" s="118">
        <v>3</v>
      </c>
      <c r="B24" s="188"/>
      <c r="C24" s="187" t="s">
        <v>360</v>
      </c>
      <c r="D24" s="187" t="s">
        <v>296</v>
      </c>
      <c r="E24" s="101"/>
      <c r="F24" s="101"/>
      <c r="G24" s="101"/>
      <c r="H24" s="191"/>
    </row>
    <row r="25" spans="1:8" s="192" customFormat="1" ht="22.15" customHeight="1" x14ac:dyDescent="0.25">
      <c r="A25" s="118">
        <v>4</v>
      </c>
      <c r="B25" s="188"/>
      <c r="C25" s="187" t="s">
        <v>359</v>
      </c>
      <c r="D25" s="187" t="s">
        <v>367</v>
      </c>
      <c r="E25" s="101"/>
      <c r="F25" s="101"/>
      <c r="G25" s="101"/>
      <c r="H25" s="191"/>
    </row>
    <row r="26" spans="1:8" s="192" customFormat="1" ht="22.15" customHeight="1" x14ac:dyDescent="0.25">
      <c r="A26" s="118">
        <v>5</v>
      </c>
      <c r="B26" s="188"/>
      <c r="C26" s="187" t="s">
        <v>362</v>
      </c>
      <c r="D26" s="187" t="s">
        <v>110</v>
      </c>
      <c r="E26" s="101"/>
      <c r="F26" s="101"/>
      <c r="G26" s="101"/>
      <c r="H26" s="191"/>
    </row>
    <row r="27" spans="1:8" s="192" customFormat="1" ht="22.15" customHeight="1" x14ac:dyDescent="0.25">
      <c r="A27" s="118">
        <v>6</v>
      </c>
      <c r="B27" s="188"/>
      <c r="C27" s="101" t="s">
        <v>109</v>
      </c>
      <c r="D27" s="187" t="s">
        <v>174</v>
      </c>
      <c r="E27" s="101"/>
      <c r="F27" s="101"/>
      <c r="G27" s="101"/>
      <c r="H27" s="191"/>
    </row>
    <row r="28" spans="1:8" s="192" customFormat="1" ht="22.15" customHeight="1" x14ac:dyDescent="0.25">
      <c r="A28" s="118">
        <v>7</v>
      </c>
      <c r="B28" s="188"/>
      <c r="C28" s="187" t="s">
        <v>176</v>
      </c>
      <c r="D28" s="187" t="s">
        <v>178</v>
      </c>
      <c r="E28" s="101"/>
      <c r="F28" s="101"/>
      <c r="G28" s="101"/>
      <c r="H28" s="191"/>
    </row>
    <row r="29" spans="1:8" s="192" customFormat="1" ht="24.95" customHeight="1" x14ac:dyDescent="0.25">
      <c r="A29" s="118">
        <v>8</v>
      </c>
      <c r="B29" s="188"/>
      <c r="C29" s="187" t="s">
        <v>357</v>
      </c>
      <c r="D29" s="187" t="s">
        <v>365</v>
      </c>
      <c r="E29" s="101"/>
      <c r="F29" s="118"/>
      <c r="G29" s="118"/>
      <c r="H29" s="191"/>
    </row>
    <row r="30" spans="1:8" s="192" customFormat="1" ht="24.95" customHeight="1" x14ac:dyDescent="0.35">
      <c r="A30" s="118"/>
      <c r="B30" s="188"/>
      <c r="C30" s="202" t="s">
        <v>179</v>
      </c>
      <c r="D30" s="187"/>
      <c r="E30" s="101"/>
      <c r="F30" s="118"/>
      <c r="G30" s="118"/>
      <c r="H30" s="191"/>
    </row>
    <row r="31" spans="1:8" s="192" customFormat="1" ht="22.5" customHeight="1" x14ac:dyDescent="0.25">
      <c r="A31" s="118">
        <v>9</v>
      </c>
      <c r="B31" s="188"/>
      <c r="C31" s="187" t="s">
        <v>364</v>
      </c>
      <c r="D31" s="187" t="s">
        <v>269</v>
      </c>
      <c r="E31" s="101"/>
      <c r="F31" s="118"/>
      <c r="G31" s="118"/>
      <c r="H31" s="191"/>
    </row>
    <row r="32" spans="1:8" s="192" customFormat="1" ht="21" customHeight="1" x14ac:dyDescent="0.25">
      <c r="A32" s="118">
        <v>10</v>
      </c>
      <c r="B32" s="188"/>
      <c r="C32" s="187" t="s">
        <v>363</v>
      </c>
      <c r="D32" s="187" t="s">
        <v>369</v>
      </c>
      <c r="E32" s="101"/>
      <c r="F32" s="101"/>
      <c r="G32" s="101"/>
      <c r="H32" s="191"/>
    </row>
    <row r="33" spans="1:8" s="192" customFormat="1" ht="18.75" customHeight="1" x14ac:dyDescent="0.25">
      <c r="A33" s="118">
        <v>11</v>
      </c>
      <c r="B33" s="188"/>
      <c r="C33" s="187" t="s">
        <v>361</v>
      </c>
      <c r="D33" s="187" t="s">
        <v>368</v>
      </c>
      <c r="E33" s="101"/>
      <c r="F33" s="107"/>
      <c r="G33" s="101"/>
      <c r="H33" s="191"/>
    </row>
    <row r="34" spans="1:8" s="192" customFormat="1" ht="18.75" customHeight="1" x14ac:dyDescent="0.25">
      <c r="A34" s="118">
        <v>12</v>
      </c>
      <c r="B34" s="188"/>
      <c r="C34" s="187" t="s">
        <v>160</v>
      </c>
      <c r="D34" s="187" t="s">
        <v>177</v>
      </c>
      <c r="E34" s="101"/>
      <c r="F34" s="101"/>
      <c r="G34" s="101"/>
      <c r="H34" s="191"/>
    </row>
    <row r="35" spans="1:8" ht="24.95" customHeight="1" x14ac:dyDescent="0.25"/>
  </sheetData>
  <pageMargins left="0.25" right="0.25" top="0" bottom="0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/>
  </sheetViews>
  <sheetFormatPr defaultColWidth="9" defaultRowHeight="15" x14ac:dyDescent="0.25"/>
  <cols>
    <col min="1" max="1" width="4" style="127" customWidth="1"/>
    <col min="2" max="2" width="7.5703125" style="127" customWidth="1"/>
    <col min="3" max="3" width="5.42578125" style="127" customWidth="1"/>
    <col min="4" max="4" width="29.7109375" style="127" customWidth="1"/>
    <col min="5" max="5" width="12.7109375" style="127" customWidth="1"/>
    <col min="6" max="6" width="9.42578125" style="127" customWidth="1"/>
    <col min="7" max="8" width="10.7109375" style="127" customWidth="1"/>
    <col min="9" max="16384" width="9" style="127"/>
  </cols>
  <sheetData>
    <row r="1" spans="1:8" ht="23.25" customHeight="1" x14ac:dyDescent="0.4">
      <c r="A1" s="126" t="str">
        <f>Barebacks!A1</f>
        <v>Oologah, Ok</v>
      </c>
      <c r="E1" s="8" t="s">
        <v>183</v>
      </c>
      <c r="F1" s="8"/>
    </row>
    <row r="2" spans="1:8" ht="19.5" customHeight="1" x14ac:dyDescent="0.4">
      <c r="A2" s="126" t="str">
        <f>Barebacks!A2</f>
        <v>August 11 &amp; 12, 2017</v>
      </c>
      <c r="E2" s="126" t="s">
        <v>29</v>
      </c>
    </row>
    <row r="3" spans="1:8" ht="18" customHeight="1" x14ac:dyDescent="0.3">
      <c r="A3" s="177" t="s">
        <v>6</v>
      </c>
      <c r="B3" s="177" t="s">
        <v>0</v>
      </c>
      <c r="C3" s="177" t="s">
        <v>7</v>
      </c>
      <c r="D3" s="177" t="s">
        <v>92</v>
      </c>
      <c r="E3" s="177" t="s">
        <v>91</v>
      </c>
      <c r="F3" s="177" t="s">
        <v>2</v>
      </c>
      <c r="G3" s="177" t="s">
        <v>189</v>
      </c>
      <c r="H3" s="178" t="s">
        <v>189</v>
      </c>
    </row>
    <row r="4" spans="1:8" ht="20.100000000000001" customHeight="1" x14ac:dyDescent="0.35">
      <c r="A4" s="6"/>
      <c r="B4" s="4"/>
      <c r="C4" s="4"/>
      <c r="D4" s="179" t="s">
        <v>13</v>
      </c>
      <c r="E4" s="179"/>
      <c r="F4" s="4"/>
      <c r="G4" s="4"/>
      <c r="H4" s="132"/>
    </row>
    <row r="5" spans="1:8" ht="20.100000000000001" customHeight="1" x14ac:dyDescent="0.35">
      <c r="A5" s="4">
        <v>1</v>
      </c>
      <c r="B5" s="60">
        <v>5114</v>
      </c>
      <c r="C5" s="60"/>
      <c r="D5" s="14" t="s">
        <v>370</v>
      </c>
      <c r="E5" s="4"/>
      <c r="F5" s="4"/>
      <c r="G5" s="4"/>
      <c r="H5" s="132"/>
    </row>
    <row r="6" spans="1:8" ht="20.100000000000001" customHeight="1" x14ac:dyDescent="0.35">
      <c r="A6" s="4">
        <v>2</v>
      </c>
      <c r="B6" s="60"/>
      <c r="C6" s="60"/>
      <c r="D6" s="147" t="s">
        <v>343</v>
      </c>
      <c r="E6" s="60" t="s">
        <v>100</v>
      </c>
      <c r="F6" s="4"/>
      <c r="G6" s="4"/>
      <c r="H6" s="132"/>
    </row>
    <row r="7" spans="1:8" ht="20.100000000000001" customHeight="1" x14ac:dyDescent="0.35">
      <c r="A7" s="6">
        <v>3</v>
      </c>
      <c r="B7" s="130">
        <v>7963</v>
      </c>
      <c r="C7" s="16"/>
      <c r="D7" s="147" t="s">
        <v>371</v>
      </c>
      <c r="E7" s="16" t="s">
        <v>191</v>
      </c>
      <c r="F7" s="4"/>
      <c r="G7" s="4"/>
      <c r="H7" s="132"/>
    </row>
    <row r="8" spans="1:8" ht="20.100000000000001" customHeight="1" x14ac:dyDescent="0.35">
      <c r="A8" s="6"/>
      <c r="B8" s="60"/>
      <c r="C8" s="60"/>
      <c r="D8" s="14"/>
      <c r="E8" s="4"/>
      <c r="F8" s="4"/>
      <c r="G8" s="4"/>
      <c r="H8" s="132"/>
    </row>
    <row r="9" spans="1:8" ht="20.100000000000001" customHeight="1" x14ac:dyDescent="0.35">
      <c r="A9" s="6"/>
      <c r="B9" s="130"/>
      <c r="C9" s="16"/>
      <c r="D9" s="147"/>
      <c r="E9" s="6"/>
      <c r="F9" s="4"/>
      <c r="G9" s="4"/>
      <c r="H9" s="132"/>
    </row>
    <row r="10" spans="1:8" ht="20.100000000000001" customHeight="1" x14ac:dyDescent="0.35">
      <c r="A10" s="6"/>
      <c r="B10" s="130"/>
      <c r="C10" s="16"/>
      <c r="D10" s="16"/>
      <c r="E10" s="147"/>
      <c r="F10" s="4"/>
      <c r="G10" s="4"/>
      <c r="H10" s="132"/>
    </row>
    <row r="11" spans="1:8" ht="19.5" customHeight="1" x14ac:dyDescent="0.35">
      <c r="A11" s="6"/>
      <c r="B11" s="130"/>
      <c r="C11" s="16"/>
      <c r="D11" s="160" t="s">
        <v>15</v>
      </c>
      <c r="E11" s="16"/>
      <c r="F11" s="4"/>
      <c r="G11" s="4"/>
      <c r="H11" s="132"/>
    </row>
    <row r="12" spans="1:8" ht="19.5" customHeight="1" x14ac:dyDescent="0.35">
      <c r="A12" s="6">
        <v>1</v>
      </c>
      <c r="B12" s="130">
        <v>6753</v>
      </c>
      <c r="C12" s="16"/>
      <c r="D12" s="147" t="s">
        <v>373</v>
      </c>
      <c r="E12" s="16"/>
      <c r="F12" s="4"/>
      <c r="G12" s="4"/>
      <c r="H12" s="132"/>
    </row>
    <row r="13" spans="1:8" ht="19.5" customHeight="1" x14ac:dyDescent="0.35">
      <c r="A13" s="6">
        <v>2</v>
      </c>
      <c r="B13" s="130"/>
      <c r="C13" s="16"/>
      <c r="D13" s="147" t="s">
        <v>361</v>
      </c>
      <c r="E13" s="16" t="s">
        <v>191</v>
      </c>
      <c r="F13" s="4"/>
      <c r="G13" s="4"/>
      <c r="H13" s="132"/>
    </row>
    <row r="14" spans="1:8" ht="19.5" customHeight="1" x14ac:dyDescent="0.35">
      <c r="A14" s="6">
        <v>3</v>
      </c>
      <c r="B14" s="130">
        <v>6604</v>
      </c>
      <c r="C14" s="16"/>
      <c r="D14" s="147" t="s">
        <v>187</v>
      </c>
      <c r="E14" s="16" t="s">
        <v>192</v>
      </c>
      <c r="F14" s="4"/>
      <c r="G14" s="4"/>
      <c r="H14" s="132"/>
    </row>
    <row r="15" spans="1:8" ht="20.100000000000001" customHeight="1" x14ac:dyDescent="0.35">
      <c r="A15" s="6">
        <v>4</v>
      </c>
      <c r="B15" s="130">
        <v>5115</v>
      </c>
      <c r="C15" s="16"/>
      <c r="D15" s="147" t="s">
        <v>184</v>
      </c>
      <c r="E15" s="16"/>
      <c r="F15" s="4"/>
      <c r="G15" s="4"/>
      <c r="H15" s="132"/>
    </row>
    <row r="16" spans="1:8" ht="20.100000000000001" customHeight="1" x14ac:dyDescent="0.35">
      <c r="A16" s="6">
        <v>5</v>
      </c>
      <c r="B16" s="130"/>
      <c r="C16" s="16"/>
      <c r="D16" s="147" t="s">
        <v>374</v>
      </c>
      <c r="E16" s="16"/>
      <c r="F16" s="4"/>
      <c r="G16" s="4"/>
      <c r="H16" s="132"/>
    </row>
    <row r="17" spans="1:8" ht="20.100000000000001" customHeight="1" x14ac:dyDescent="0.35">
      <c r="A17" s="6"/>
      <c r="B17" s="130"/>
      <c r="C17" s="16"/>
      <c r="D17" s="160" t="s">
        <v>140</v>
      </c>
      <c r="E17" s="16"/>
      <c r="F17" s="4"/>
      <c r="G17" s="4"/>
      <c r="H17" s="132"/>
    </row>
    <row r="18" spans="1:8" ht="20.100000000000001" customHeight="1" x14ac:dyDescent="0.35">
      <c r="A18" s="6">
        <v>6</v>
      </c>
      <c r="B18" s="130">
        <v>7560</v>
      </c>
      <c r="C18" s="16"/>
      <c r="D18" s="147" t="s">
        <v>372</v>
      </c>
      <c r="E18" s="16"/>
      <c r="F18" s="4"/>
      <c r="G18" s="4"/>
      <c r="H18" s="132"/>
    </row>
    <row r="19" spans="1:8" ht="20.100000000000001" customHeight="1" x14ac:dyDescent="0.35">
      <c r="A19" s="6">
        <v>7</v>
      </c>
      <c r="B19" s="130"/>
      <c r="C19" s="16"/>
      <c r="D19" s="147" t="s">
        <v>185</v>
      </c>
      <c r="E19" s="16"/>
      <c r="F19" s="4"/>
      <c r="G19" s="4"/>
      <c r="H19" s="132"/>
    </row>
    <row r="20" spans="1:8" ht="20.100000000000001" customHeight="1" x14ac:dyDescent="0.35">
      <c r="A20" s="6">
        <v>8</v>
      </c>
      <c r="B20" s="130">
        <v>6654</v>
      </c>
      <c r="C20" s="16"/>
      <c r="D20" s="147" t="s">
        <v>160</v>
      </c>
      <c r="E20" s="16" t="s">
        <v>193</v>
      </c>
      <c r="F20" s="4"/>
      <c r="G20" s="4"/>
      <c r="H20" s="132"/>
    </row>
    <row r="21" spans="1:8" ht="20.100000000000001" customHeight="1" x14ac:dyDescent="0.35">
      <c r="A21" s="6">
        <v>9</v>
      </c>
      <c r="B21" s="130"/>
      <c r="C21" s="16"/>
      <c r="D21" s="147" t="s">
        <v>262</v>
      </c>
      <c r="E21" s="16"/>
      <c r="F21" s="4"/>
      <c r="G21" s="4"/>
      <c r="H21" s="132"/>
    </row>
    <row r="22" spans="1:8" ht="20.100000000000001" customHeight="1" x14ac:dyDescent="0.35">
      <c r="A22" s="6">
        <v>10</v>
      </c>
      <c r="B22" s="130"/>
      <c r="C22" s="16"/>
      <c r="D22" s="147" t="s">
        <v>186</v>
      </c>
      <c r="E22" s="16" t="s">
        <v>154</v>
      </c>
      <c r="F22" s="4"/>
      <c r="G22" s="4"/>
      <c r="H22" s="132"/>
    </row>
    <row r="23" spans="1:8" ht="20.100000000000001" customHeight="1" x14ac:dyDescent="0.35">
      <c r="A23" s="6">
        <v>11</v>
      </c>
      <c r="B23" s="130"/>
      <c r="C23" s="16"/>
      <c r="D23" s="147" t="s">
        <v>368</v>
      </c>
      <c r="E23" s="16" t="s">
        <v>170</v>
      </c>
      <c r="F23" s="4"/>
      <c r="G23" s="4"/>
      <c r="H23" s="132"/>
    </row>
    <row r="24" spans="1:8" ht="20.100000000000001" customHeight="1" x14ac:dyDescent="0.35">
      <c r="A24" s="6">
        <v>12</v>
      </c>
      <c r="B24" s="130">
        <v>5675</v>
      </c>
      <c r="C24" s="16"/>
      <c r="D24" s="147" t="s">
        <v>188</v>
      </c>
      <c r="E24" s="16" t="s">
        <v>135</v>
      </c>
      <c r="F24" s="4"/>
      <c r="G24" s="4"/>
      <c r="H24" s="132"/>
    </row>
    <row r="25" spans="1:8" ht="18.399999999999999" customHeight="1" x14ac:dyDescent="0.35">
      <c r="A25" s="6">
        <v>13</v>
      </c>
      <c r="B25" s="130">
        <v>6588</v>
      </c>
      <c r="C25" s="16"/>
      <c r="D25" s="147" t="s">
        <v>375</v>
      </c>
      <c r="E25" s="16" t="s">
        <v>255</v>
      </c>
      <c r="F25" s="4"/>
      <c r="G25" s="4"/>
      <c r="H25" s="132"/>
    </row>
    <row r="26" spans="1:8" ht="18.75" x14ac:dyDescent="0.3">
      <c r="A26" s="162"/>
      <c r="B26" s="161"/>
    </row>
    <row r="27" spans="1:8" ht="18.75" x14ac:dyDescent="0.3">
      <c r="A27" s="162"/>
      <c r="B27" s="161"/>
    </row>
    <row r="28" spans="1:8" ht="18.75" x14ac:dyDescent="0.3">
      <c r="A28" s="162"/>
      <c r="B28" s="161"/>
    </row>
    <row r="29" spans="1:8" ht="18.75" x14ac:dyDescent="0.3">
      <c r="A29" s="162"/>
      <c r="B29" s="161"/>
    </row>
    <row r="30" spans="1:8" ht="18.75" x14ac:dyDescent="0.3">
      <c r="A30" s="162"/>
      <c r="B30" s="161"/>
    </row>
    <row r="31" spans="1:8" ht="18.75" x14ac:dyDescent="0.3">
      <c r="A31" s="162"/>
      <c r="B31" s="161"/>
    </row>
    <row r="32" spans="1:8" ht="18.75" x14ac:dyDescent="0.3">
      <c r="A32" s="162"/>
      <c r="B32" s="161"/>
    </row>
    <row r="33" spans="1:2" ht="18.75" x14ac:dyDescent="0.3">
      <c r="A33" s="162"/>
      <c r="B33" s="161"/>
    </row>
    <row r="34" spans="1:2" ht="18.75" x14ac:dyDescent="0.3">
      <c r="A34" s="162"/>
      <c r="B34" s="161"/>
    </row>
    <row r="35" spans="1:2" ht="18.75" x14ac:dyDescent="0.3">
      <c r="A35" s="162"/>
      <c r="B35" s="161"/>
    </row>
    <row r="36" spans="1:2" ht="18.75" x14ac:dyDescent="0.3">
      <c r="A36" s="162"/>
      <c r="B36" s="161"/>
    </row>
    <row r="37" spans="1:2" ht="18.75" x14ac:dyDescent="0.3">
      <c r="A37" s="162"/>
      <c r="B37" s="161"/>
    </row>
    <row r="38" spans="1:2" ht="18.75" x14ac:dyDescent="0.3">
      <c r="A38" s="162"/>
      <c r="B38" s="161"/>
    </row>
    <row r="39" spans="1:2" ht="18.75" x14ac:dyDescent="0.3">
      <c r="A39" s="162"/>
      <c r="B39" s="161"/>
    </row>
    <row r="40" spans="1:2" ht="18.75" x14ac:dyDescent="0.3">
      <c r="A40" s="162"/>
      <c r="B40" s="161"/>
    </row>
    <row r="41" spans="1:2" ht="18.75" x14ac:dyDescent="0.3">
      <c r="A41" s="162"/>
      <c r="B41" s="161"/>
    </row>
    <row r="42" spans="1:2" ht="18.75" x14ac:dyDescent="0.3">
      <c r="A42" s="162"/>
      <c r="B42" s="161"/>
    </row>
    <row r="43" spans="1:2" ht="18.75" x14ac:dyDescent="0.3">
      <c r="A43" s="162"/>
      <c r="B43" s="161"/>
    </row>
    <row r="44" spans="1:2" ht="18.75" x14ac:dyDescent="0.3">
      <c r="A44" s="162"/>
      <c r="B44" s="161"/>
    </row>
    <row r="45" spans="1:2" ht="18.75" x14ac:dyDescent="0.3">
      <c r="A45" s="162"/>
      <c r="B45" s="161"/>
    </row>
    <row r="46" spans="1:2" ht="18.75" x14ac:dyDescent="0.3">
      <c r="A46" s="162"/>
      <c r="B46" s="161"/>
    </row>
    <row r="47" spans="1:2" ht="18.75" x14ac:dyDescent="0.3">
      <c r="A47" s="162"/>
      <c r="B47" s="161"/>
    </row>
    <row r="48" spans="1:2" ht="18.75" x14ac:dyDescent="0.3">
      <c r="A48" s="162"/>
      <c r="B48" s="161"/>
    </row>
    <row r="49" spans="1:2" ht="18.75" x14ac:dyDescent="0.3">
      <c r="A49" s="162"/>
      <c r="B49" s="161"/>
    </row>
    <row r="50" spans="1:2" ht="18.75" x14ac:dyDescent="0.3">
      <c r="A50" s="162"/>
      <c r="B50" s="161"/>
    </row>
    <row r="51" spans="1:2" ht="18.75" x14ac:dyDescent="0.3">
      <c r="A51" s="162"/>
      <c r="B51" s="161"/>
    </row>
    <row r="52" spans="1:2" ht="18.75" x14ac:dyDescent="0.3">
      <c r="A52" s="162"/>
      <c r="B52" s="161"/>
    </row>
    <row r="53" spans="1:2" ht="18.75" x14ac:dyDescent="0.3">
      <c r="A53" s="162"/>
      <c r="B53" s="161"/>
    </row>
    <row r="54" spans="1:2" ht="18.75" x14ac:dyDescent="0.3">
      <c r="A54" s="162"/>
      <c r="B54" s="161"/>
    </row>
    <row r="55" spans="1:2" ht="18.75" x14ac:dyDescent="0.3">
      <c r="A55" s="162"/>
      <c r="B55" s="161"/>
    </row>
    <row r="56" spans="1:2" x14ac:dyDescent="0.25">
      <c r="A56" s="161"/>
      <c r="B56" s="161"/>
    </row>
    <row r="57" spans="1:2" x14ac:dyDescent="0.25">
      <c r="A57" s="161"/>
      <c r="B57" s="161"/>
    </row>
    <row r="58" spans="1:2" x14ac:dyDescent="0.25">
      <c r="A58" s="161"/>
      <c r="B58" s="161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defaultRowHeight="15" x14ac:dyDescent="0.25"/>
  <cols>
    <col min="1" max="1" width="23.7109375" customWidth="1"/>
    <col min="5" max="5" width="12.7109375" customWidth="1"/>
    <col min="6" max="6" width="14.7109375" customWidth="1"/>
  </cols>
  <sheetData>
    <row r="1" spans="1:7" ht="26.25" x14ac:dyDescent="0.4">
      <c r="A1" s="36"/>
      <c r="C1" s="85" t="s">
        <v>67</v>
      </c>
    </row>
    <row r="2" spans="1:7" ht="26.25" x14ac:dyDescent="0.4">
      <c r="A2" s="36"/>
      <c r="C2" s="86" t="s">
        <v>68</v>
      </c>
    </row>
    <row r="3" spans="1:7" ht="26.25" x14ac:dyDescent="0.4">
      <c r="A3" s="36"/>
      <c r="C3" s="86" t="s">
        <v>69</v>
      </c>
    </row>
    <row r="4" spans="1:7" ht="26.25" x14ac:dyDescent="0.4">
      <c r="A4" s="36"/>
      <c r="C4" s="85" t="s">
        <v>70</v>
      </c>
    </row>
    <row r="5" spans="1:7" ht="26.25" x14ac:dyDescent="0.4">
      <c r="A5" s="36"/>
      <c r="C5" s="87"/>
      <c r="F5" s="88"/>
    </row>
    <row r="6" spans="1:7" ht="21" x14ac:dyDescent="0.35">
      <c r="A6" s="89" t="s">
        <v>71</v>
      </c>
      <c r="B6" s="90" t="str">
        <f>Barebacks!A1</f>
        <v>Oologah, Ok</v>
      </c>
      <c r="C6" s="91"/>
      <c r="D6" s="42"/>
      <c r="E6" s="91"/>
      <c r="F6" s="91"/>
      <c r="G6" s="40"/>
    </row>
    <row r="7" spans="1:7" ht="21" x14ac:dyDescent="0.35">
      <c r="A7" s="92" t="s">
        <v>72</v>
      </c>
      <c r="B7" s="44" t="s">
        <v>204</v>
      </c>
      <c r="C7" s="46"/>
      <c r="D7" s="46"/>
      <c r="E7" s="46"/>
      <c r="F7" s="46"/>
      <c r="G7" s="46"/>
    </row>
    <row r="8" spans="1:7" ht="21" x14ac:dyDescent="0.35">
      <c r="A8" s="91" t="s">
        <v>27</v>
      </c>
      <c r="B8" s="90" t="str">
        <f>Barebacks!E2</f>
        <v>ACRA/IPRA</v>
      </c>
      <c r="C8" s="46"/>
      <c r="D8" s="46"/>
      <c r="E8" s="93" t="s">
        <v>25</v>
      </c>
      <c r="F8" s="94" t="str">
        <f>Barebacks!A2</f>
        <v>August 11 &amp; 12, 2017</v>
      </c>
      <c r="G8" s="46"/>
    </row>
    <row r="9" spans="1:7" ht="21" x14ac:dyDescent="0.35">
      <c r="A9" s="92" t="s">
        <v>73</v>
      </c>
      <c r="B9" s="44" t="s">
        <v>202</v>
      </c>
      <c r="C9" s="46"/>
      <c r="D9" s="93"/>
      <c r="E9" s="93"/>
      <c r="F9" s="93"/>
      <c r="G9" s="44"/>
    </row>
    <row r="10" spans="1:7" ht="21" x14ac:dyDescent="0.35">
      <c r="A10" s="92" t="s">
        <v>74</v>
      </c>
      <c r="B10" s="44" t="s">
        <v>90</v>
      </c>
      <c r="C10" s="46"/>
      <c r="D10" s="46"/>
      <c r="E10" s="46"/>
      <c r="F10" s="46"/>
      <c r="G10" s="46"/>
    </row>
    <row r="11" spans="1:7" ht="21" x14ac:dyDescent="0.35">
      <c r="A11" s="92" t="s">
        <v>28</v>
      </c>
      <c r="B11" s="44" t="s">
        <v>123</v>
      </c>
      <c r="C11" s="46"/>
      <c r="D11" s="46"/>
      <c r="E11" s="46"/>
      <c r="F11" s="46"/>
      <c r="G11" s="46"/>
    </row>
    <row r="12" spans="1:7" ht="21" x14ac:dyDescent="0.35">
      <c r="A12" s="92" t="s">
        <v>75</v>
      </c>
      <c r="B12" s="44"/>
      <c r="C12" s="46"/>
      <c r="D12" s="46"/>
      <c r="E12" s="46"/>
      <c r="F12" s="46"/>
      <c r="G12" s="46"/>
    </row>
    <row r="13" spans="1:7" ht="21" x14ac:dyDescent="0.35">
      <c r="A13" s="92" t="s">
        <v>76</v>
      </c>
      <c r="B13" s="44" t="s">
        <v>379</v>
      </c>
      <c r="C13" s="46"/>
      <c r="D13" s="46"/>
      <c r="E13" s="46"/>
      <c r="F13" s="46"/>
      <c r="G13" s="46"/>
    </row>
    <row r="14" spans="1:7" ht="21" x14ac:dyDescent="0.35">
      <c r="A14" s="92" t="s">
        <v>77</v>
      </c>
      <c r="B14" s="44" t="s">
        <v>203</v>
      </c>
      <c r="C14" s="46"/>
      <c r="D14" s="46"/>
      <c r="E14" s="46"/>
      <c r="F14" s="46"/>
      <c r="G14" s="46"/>
    </row>
    <row r="15" spans="1:7" ht="21" x14ac:dyDescent="0.35">
      <c r="A15" s="92" t="s">
        <v>78</v>
      </c>
      <c r="B15" s="44"/>
      <c r="C15" s="46"/>
      <c r="D15" s="46"/>
      <c r="E15" s="46"/>
      <c r="F15" s="46"/>
      <c r="G15" s="46"/>
    </row>
    <row r="16" spans="1:7" ht="21" x14ac:dyDescent="0.35">
      <c r="A16" s="92" t="s">
        <v>79</v>
      </c>
      <c r="B16" s="44"/>
      <c r="C16" s="46"/>
      <c r="D16" s="46"/>
      <c r="E16" s="46"/>
      <c r="F16" s="46"/>
      <c r="G16" s="46"/>
    </row>
    <row r="17" spans="1:7" ht="21" x14ac:dyDescent="0.35">
      <c r="A17" s="92" t="s">
        <v>80</v>
      </c>
      <c r="B17" s="44"/>
      <c r="C17" s="46"/>
      <c r="D17" s="46"/>
      <c r="E17" s="46"/>
      <c r="F17" s="46"/>
      <c r="G17" s="46"/>
    </row>
    <row r="18" spans="1:7" ht="21" x14ac:dyDescent="0.35">
      <c r="A18" s="92" t="s">
        <v>81</v>
      </c>
      <c r="B18" s="44"/>
      <c r="C18" s="46"/>
      <c r="D18" s="46"/>
      <c r="E18" s="46"/>
      <c r="F18" s="46"/>
      <c r="G18" s="46"/>
    </row>
    <row r="19" spans="1:7" ht="21" x14ac:dyDescent="0.35">
      <c r="A19" s="92" t="s">
        <v>82</v>
      </c>
      <c r="B19" s="46"/>
      <c r="C19" s="46"/>
      <c r="D19" s="44"/>
      <c r="E19" s="46"/>
      <c r="F19" s="46"/>
      <c r="G19" s="46"/>
    </row>
    <row r="20" spans="1:7" ht="21" x14ac:dyDescent="0.35">
      <c r="A20" s="88"/>
    </row>
    <row r="21" spans="1:7" ht="21" x14ac:dyDescent="0.35">
      <c r="A21" s="88"/>
      <c r="C21" s="89" t="s">
        <v>83</v>
      </c>
      <c r="D21" s="42"/>
      <c r="E21" s="42"/>
      <c r="F21" s="95"/>
      <c r="G21" s="42"/>
    </row>
    <row r="22" spans="1:7" ht="21" x14ac:dyDescent="0.35">
      <c r="A22" s="88"/>
      <c r="C22" s="92" t="s">
        <v>84</v>
      </c>
      <c r="D22" s="46"/>
      <c r="E22" s="46"/>
      <c r="F22" s="96"/>
      <c r="G22" s="46"/>
    </row>
    <row r="23" spans="1:7" ht="21" x14ac:dyDescent="0.35">
      <c r="A23" s="88"/>
      <c r="C23" s="92" t="s">
        <v>85</v>
      </c>
      <c r="D23" s="46"/>
      <c r="E23" s="46"/>
      <c r="F23" s="96">
        <f>+F21+F22</f>
        <v>0</v>
      </c>
      <c r="G23" s="46"/>
    </row>
    <row r="24" spans="1:7" ht="21" x14ac:dyDescent="0.35">
      <c r="A24" s="97"/>
      <c r="C24" s="92" t="s">
        <v>86</v>
      </c>
      <c r="D24" s="46"/>
      <c r="E24" s="46"/>
      <c r="F24" s="96">
        <f>F23*0.08</f>
        <v>0</v>
      </c>
      <c r="G24" s="46"/>
    </row>
    <row r="25" spans="1:7" ht="21" x14ac:dyDescent="0.35">
      <c r="A25" s="97"/>
      <c r="C25" s="92" t="s">
        <v>87</v>
      </c>
      <c r="D25" s="46"/>
      <c r="E25" s="46"/>
      <c r="F25" s="96">
        <f>F23-F24</f>
        <v>0</v>
      </c>
      <c r="G25" s="46"/>
    </row>
    <row r="27" spans="1:7" ht="18.75" x14ac:dyDescent="0.3">
      <c r="E27" s="39" t="s">
        <v>88</v>
      </c>
      <c r="F27" s="42"/>
      <c r="G27" s="40"/>
    </row>
    <row r="29" spans="1:7" ht="15.75" x14ac:dyDescent="0.25">
      <c r="A29" s="41" t="s">
        <v>89</v>
      </c>
      <c r="B29" s="42"/>
      <c r="C29" s="42"/>
      <c r="D29" s="42"/>
      <c r="E29" s="42"/>
      <c r="F29" s="42"/>
      <c r="G29" s="42"/>
    </row>
    <row r="30" spans="1:7" x14ac:dyDescent="0.25">
      <c r="A30" s="46"/>
      <c r="B30" s="46"/>
      <c r="C30" s="46"/>
      <c r="D30" s="46"/>
      <c r="E30" s="46"/>
      <c r="F30" s="46"/>
      <c r="G30" s="46"/>
    </row>
    <row r="31" spans="1:7" x14ac:dyDescent="0.25">
      <c r="A31" s="98"/>
      <c r="B31" s="46"/>
      <c r="C31" s="46"/>
      <c r="D31" s="46"/>
      <c r="E31" s="46"/>
      <c r="F31" s="46"/>
      <c r="G31" s="46"/>
    </row>
    <row r="32" spans="1:7" x14ac:dyDescent="0.25">
      <c r="A32" s="46"/>
      <c r="B32" s="46"/>
      <c r="C32" s="46"/>
      <c r="D32" s="46"/>
      <c r="E32" s="46"/>
      <c r="F32" s="46"/>
      <c r="G32" s="46"/>
    </row>
    <row r="33" spans="1:7" x14ac:dyDescent="0.25">
      <c r="A33" s="46"/>
      <c r="B33" s="46"/>
      <c r="C33" s="46"/>
      <c r="D33" s="46"/>
      <c r="E33" s="46"/>
      <c r="F33" s="46"/>
      <c r="G33" s="46"/>
    </row>
  </sheetData>
  <pageMargins left="0.45" right="0.4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7" sqref="A7:I17"/>
    </sheetView>
  </sheetViews>
  <sheetFormatPr defaultRowHeight="15" x14ac:dyDescent="0.25"/>
  <cols>
    <col min="1" max="1" width="9.140625" customWidth="1"/>
    <col min="3" max="3" width="25.7109375" customWidth="1"/>
    <col min="4" max="4" width="24.7109375" customWidth="1"/>
    <col min="5" max="5" width="7.7109375" customWidth="1"/>
    <col min="6" max="6" width="7.5703125" customWidth="1"/>
    <col min="8" max="8" width="7.7109375" customWidth="1"/>
    <col min="9" max="9" width="30.7109375" customWidth="1"/>
  </cols>
  <sheetData>
    <row r="1" spans="1:9" ht="26.25" x14ac:dyDescent="0.4">
      <c r="B1" s="36"/>
      <c r="C1" s="20"/>
      <c r="D1" s="37" t="s">
        <v>23</v>
      </c>
      <c r="E1" s="38"/>
      <c r="H1" s="19"/>
    </row>
    <row r="2" spans="1:9" ht="18.75" x14ac:dyDescent="0.3">
      <c r="A2" s="39" t="s">
        <v>24</v>
      </c>
      <c r="B2" s="40"/>
      <c r="C2" s="41" t="str">
        <f>'Results Cover'!B6</f>
        <v>Oologah, Ok</v>
      </c>
      <c r="D2" s="40"/>
      <c r="E2" s="39" t="s">
        <v>25</v>
      </c>
      <c r="F2" s="99" t="str">
        <f>'Results Cover'!F8</f>
        <v>August 11 &amp; 12, 2017</v>
      </c>
      <c r="G2" s="41"/>
      <c r="H2" s="42"/>
      <c r="I2" s="42"/>
    </row>
    <row r="3" spans="1:9" ht="18.75" x14ac:dyDescent="0.3">
      <c r="A3" s="43" t="s">
        <v>26</v>
      </c>
      <c r="B3" s="44"/>
      <c r="C3" s="45" t="str">
        <f>'Results Cover'!B10</f>
        <v>Tracy Carter</v>
      </c>
      <c r="D3" s="44"/>
      <c r="E3" s="43" t="s">
        <v>27</v>
      </c>
      <c r="F3" s="46"/>
      <c r="G3" s="46"/>
      <c r="H3" s="45" t="str">
        <f>'Results Cover'!B8</f>
        <v>ACRA/IPRA</v>
      </c>
      <c r="I3" s="46"/>
    </row>
    <row r="4" spans="1:9" ht="19.5" thickBot="1" x14ac:dyDescent="0.35">
      <c r="A4" s="43" t="s">
        <v>28</v>
      </c>
      <c r="B4" s="44"/>
      <c r="C4" s="45" t="str">
        <f>'Results Cover'!B11</f>
        <v>Allen Carter and Randy White</v>
      </c>
      <c r="D4" s="44"/>
      <c r="E4" s="44"/>
      <c r="F4" s="46"/>
      <c r="G4" s="46"/>
      <c r="H4" s="46"/>
      <c r="I4" s="46"/>
    </row>
    <row r="5" spans="1:9" ht="16.5" thickTop="1" x14ac:dyDescent="0.25">
      <c r="A5" s="47" t="s">
        <v>29</v>
      </c>
      <c r="B5" s="48" t="s">
        <v>30</v>
      </c>
      <c r="C5" s="48" t="s">
        <v>31</v>
      </c>
      <c r="D5" s="48" t="s">
        <v>32</v>
      </c>
      <c r="E5" s="48" t="s">
        <v>33</v>
      </c>
      <c r="F5" s="48" t="s">
        <v>34</v>
      </c>
      <c r="G5" s="48" t="s">
        <v>35</v>
      </c>
      <c r="H5" s="48" t="s">
        <v>36</v>
      </c>
      <c r="I5" s="49" t="s">
        <v>37</v>
      </c>
    </row>
    <row r="6" spans="1:9" ht="16.5" thickBot="1" x14ac:dyDescent="0.3">
      <c r="A6" s="50" t="s">
        <v>0</v>
      </c>
      <c r="B6" s="51" t="s">
        <v>0</v>
      </c>
      <c r="C6" s="51"/>
      <c r="D6" s="51"/>
      <c r="E6" s="51"/>
      <c r="F6" s="51"/>
      <c r="G6" s="51" t="s">
        <v>38</v>
      </c>
      <c r="H6" s="51" t="s">
        <v>39</v>
      </c>
      <c r="I6" s="52"/>
    </row>
    <row r="7" spans="1:9" ht="20.100000000000001" customHeight="1" thickTop="1" x14ac:dyDescent="0.25">
      <c r="A7" s="53"/>
      <c r="B7" s="54"/>
      <c r="C7" s="17"/>
      <c r="D7" s="17"/>
      <c r="E7" s="17"/>
      <c r="F7" s="55"/>
      <c r="G7" s="56"/>
      <c r="H7" s="57"/>
      <c r="I7" s="58"/>
    </row>
    <row r="8" spans="1:9" ht="20.100000000000001" customHeight="1" x14ac:dyDescent="0.25">
      <c r="A8" s="59"/>
      <c r="B8" s="60"/>
      <c r="C8" s="4"/>
      <c r="D8" s="4"/>
      <c r="E8" s="4"/>
      <c r="F8" s="55"/>
      <c r="G8" s="61"/>
      <c r="H8" s="62"/>
      <c r="I8" s="63"/>
    </row>
    <row r="9" spans="1:9" ht="20.100000000000001" customHeight="1" x14ac:dyDescent="0.25">
      <c r="A9" s="59"/>
      <c r="B9" s="60"/>
      <c r="C9" s="4"/>
      <c r="D9" s="4"/>
      <c r="E9" s="4"/>
      <c r="F9" s="55"/>
      <c r="G9" s="61"/>
      <c r="H9" s="64"/>
      <c r="I9" s="63"/>
    </row>
    <row r="10" spans="1:9" ht="20.100000000000001" customHeight="1" x14ac:dyDescent="0.25">
      <c r="A10" s="59"/>
      <c r="B10" s="60"/>
      <c r="C10" s="4"/>
      <c r="D10" s="4"/>
      <c r="E10" s="4"/>
      <c r="F10" s="55"/>
      <c r="G10" s="61"/>
      <c r="H10" s="64"/>
      <c r="I10" s="63"/>
    </row>
    <row r="11" spans="1:9" ht="20.100000000000001" customHeight="1" x14ac:dyDescent="0.25">
      <c r="A11" s="59"/>
      <c r="B11" s="60"/>
      <c r="C11" s="4"/>
      <c r="D11" s="4"/>
      <c r="E11" s="4"/>
      <c r="F11" s="55"/>
      <c r="G11" s="61"/>
      <c r="H11" s="64"/>
      <c r="I11" s="63"/>
    </row>
    <row r="12" spans="1:9" ht="20.100000000000001" customHeight="1" x14ac:dyDescent="0.25">
      <c r="A12" s="59"/>
      <c r="B12" s="60"/>
      <c r="C12" s="4"/>
      <c r="D12" s="4"/>
      <c r="E12" s="4"/>
      <c r="F12" s="55"/>
      <c r="G12" s="61"/>
      <c r="H12" s="64"/>
      <c r="I12" s="63"/>
    </row>
    <row r="13" spans="1:9" ht="19.149999999999999" customHeight="1" x14ac:dyDescent="0.25">
      <c r="A13" s="3"/>
      <c r="B13" s="3"/>
      <c r="C13" s="3"/>
      <c r="D13" s="3"/>
      <c r="E13" s="3"/>
      <c r="F13" s="3"/>
      <c r="G13" s="170"/>
      <c r="H13" s="3"/>
      <c r="I13" s="172"/>
    </row>
    <row r="14" spans="1:9" x14ac:dyDescent="0.25">
      <c r="A14" s="3"/>
      <c r="B14" s="3"/>
      <c r="C14" s="3"/>
      <c r="D14" s="3"/>
      <c r="E14" s="3"/>
      <c r="F14" s="3"/>
      <c r="G14" s="170"/>
      <c r="H14" s="3"/>
      <c r="I14" s="172"/>
    </row>
    <row r="15" spans="1:9" x14ac:dyDescent="0.25">
      <c r="A15" s="3"/>
      <c r="B15" s="3"/>
      <c r="C15" s="3"/>
      <c r="D15" s="3"/>
      <c r="E15" s="3"/>
      <c r="F15" s="3"/>
      <c r="G15" s="170"/>
      <c r="H15" s="3"/>
      <c r="I15" s="3"/>
    </row>
    <row r="16" spans="1:9" x14ac:dyDescent="0.25">
      <c r="A16" s="3"/>
      <c r="B16" s="3"/>
      <c r="C16" s="3"/>
      <c r="D16" s="3"/>
      <c r="E16" s="3"/>
      <c r="F16" s="3"/>
      <c r="G16" s="170"/>
      <c r="H16" s="3"/>
      <c r="I16" s="3"/>
    </row>
    <row r="17" spans="1:9" x14ac:dyDescent="0.25">
      <c r="A17" s="3"/>
      <c r="B17" s="3"/>
      <c r="C17" s="154"/>
      <c r="D17" s="3"/>
      <c r="E17" s="154"/>
      <c r="F17" s="154"/>
      <c r="G17" s="171"/>
      <c r="H17" s="3"/>
      <c r="I17" s="3"/>
    </row>
    <row r="18" spans="1:9" x14ac:dyDescent="0.25">
      <c r="A18" s="3"/>
      <c r="B18" s="3"/>
      <c r="C18" s="154"/>
      <c r="D18" s="3"/>
      <c r="E18" s="154"/>
      <c r="F18" s="154"/>
      <c r="G18" s="154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154"/>
      <c r="D20" s="3"/>
      <c r="E20" s="3"/>
      <c r="F20" s="3"/>
      <c r="G20" s="3"/>
      <c r="H20" s="3"/>
      <c r="I20" s="154"/>
    </row>
    <row r="21" spans="1:9" x14ac:dyDescent="0.25">
      <c r="A21" s="3"/>
      <c r="B21" s="3"/>
      <c r="C21" s="154"/>
      <c r="D21" s="3"/>
      <c r="E21" s="3"/>
      <c r="F21" s="3"/>
      <c r="G21" s="3"/>
      <c r="H21" s="3"/>
      <c r="I21" s="154"/>
    </row>
    <row r="22" spans="1:9" x14ac:dyDescent="0.25">
      <c r="A22" s="3"/>
      <c r="B22" s="3"/>
      <c r="C22" s="154"/>
      <c r="D22" s="3"/>
      <c r="E22" s="3"/>
      <c r="F22" s="3"/>
      <c r="G22" s="3"/>
      <c r="H22" s="3"/>
      <c r="I22" s="154"/>
    </row>
    <row r="23" spans="1:9" x14ac:dyDescent="0.25">
      <c r="A23" s="3"/>
      <c r="B23" s="3"/>
      <c r="C23" s="154"/>
      <c r="D23" s="3"/>
      <c r="E23" s="3"/>
      <c r="F23" s="3"/>
      <c r="G23" s="3"/>
      <c r="H23" s="3"/>
      <c r="I23" s="3"/>
    </row>
  </sheetData>
  <pageMargins left="0.25" right="0.25" top="0" bottom="0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>
      <selection activeCell="F41" sqref="F41"/>
    </sheetView>
  </sheetViews>
  <sheetFormatPr defaultRowHeight="15" x14ac:dyDescent="0.25"/>
  <cols>
    <col min="1" max="1" width="12.85546875" bestFit="1" customWidth="1"/>
    <col min="4" max="4" width="10.42578125" bestFit="1" customWidth="1"/>
    <col min="5" max="5" width="10.140625" bestFit="1" customWidth="1"/>
    <col min="6" max="6" width="12.7109375" customWidth="1"/>
    <col min="7" max="7" width="5.7109375" customWidth="1"/>
    <col min="8" max="8" width="8.7109375" customWidth="1"/>
    <col min="9" max="9" width="10.42578125" bestFit="1" customWidth="1"/>
  </cols>
  <sheetData>
    <row r="1" spans="1:9" ht="18.75" x14ac:dyDescent="0.3">
      <c r="A1" s="67" t="s">
        <v>40</v>
      </c>
    </row>
    <row r="3" spans="1:9" ht="15.75" x14ac:dyDescent="0.25">
      <c r="A3" s="68" t="s">
        <v>24</v>
      </c>
      <c r="B3" s="69" t="str">
        <f>'Results Cover'!B6</f>
        <v>Oologah, Ok</v>
      </c>
      <c r="C3" s="41"/>
      <c r="D3" s="41"/>
      <c r="E3" s="68" t="s">
        <v>25</v>
      </c>
      <c r="F3" s="70" t="str">
        <f>'Results Cover'!F8</f>
        <v>August 11 &amp; 12, 2017</v>
      </c>
      <c r="G3" s="41"/>
      <c r="H3" s="41"/>
      <c r="I3" s="71"/>
    </row>
    <row r="4" spans="1:9" ht="15.75" x14ac:dyDescent="0.25">
      <c r="A4" s="72" t="s">
        <v>26</v>
      </c>
      <c r="B4" s="69" t="str">
        <f>'Results Cover'!B10</f>
        <v>Tracy Carter</v>
      </c>
      <c r="C4" s="45"/>
      <c r="D4" s="45"/>
      <c r="E4" s="72" t="s">
        <v>27</v>
      </c>
      <c r="F4" s="70" t="str">
        <f>'Results Cover'!B8</f>
        <v>ACRA/IPRA</v>
      </c>
      <c r="G4" s="45"/>
      <c r="H4" s="45"/>
      <c r="I4" s="71"/>
    </row>
    <row r="5" spans="1:9" ht="15.75" x14ac:dyDescent="0.25">
      <c r="A5" s="71"/>
      <c r="B5" s="71"/>
      <c r="C5" s="71"/>
      <c r="D5" s="71"/>
      <c r="E5" s="71"/>
      <c r="F5" s="71"/>
      <c r="G5" s="71"/>
      <c r="H5" s="71"/>
      <c r="I5" s="71"/>
    </row>
    <row r="6" spans="1:9" ht="15.75" x14ac:dyDescent="0.25">
      <c r="A6" s="68" t="s">
        <v>41</v>
      </c>
      <c r="B6" s="41"/>
      <c r="C6" s="41"/>
      <c r="D6" s="41"/>
      <c r="E6" s="41"/>
      <c r="F6" s="41"/>
      <c r="G6" s="41"/>
      <c r="H6" s="41"/>
      <c r="I6" s="71"/>
    </row>
    <row r="7" spans="1:9" ht="15.75" x14ac:dyDescent="0.25">
      <c r="A7" s="41"/>
      <c r="B7" s="41"/>
      <c r="C7" s="41"/>
      <c r="D7" s="73"/>
      <c r="E7" s="41"/>
      <c r="F7" s="41"/>
      <c r="G7" s="41"/>
      <c r="H7" s="41"/>
      <c r="I7" s="71"/>
    </row>
    <row r="8" spans="1:9" ht="15.75" x14ac:dyDescent="0.25">
      <c r="A8" s="71"/>
      <c r="B8" s="71"/>
      <c r="C8" s="71"/>
      <c r="D8" s="71"/>
      <c r="E8" s="71"/>
      <c r="F8" s="71"/>
      <c r="G8" s="71"/>
      <c r="H8" s="71"/>
      <c r="I8" s="71"/>
    </row>
    <row r="9" spans="1:9" ht="15.75" x14ac:dyDescent="0.25">
      <c r="A9" s="68" t="s">
        <v>42</v>
      </c>
      <c r="B9" s="41"/>
      <c r="C9" s="41"/>
      <c r="D9" s="68" t="s">
        <v>43</v>
      </c>
      <c r="E9" s="74" t="s">
        <v>44</v>
      </c>
      <c r="F9" s="41"/>
      <c r="G9" s="41"/>
      <c r="H9" s="68"/>
      <c r="I9" s="75" t="s">
        <v>43</v>
      </c>
    </row>
    <row r="10" spans="1:9" ht="15.75" x14ac:dyDescent="0.25">
      <c r="A10" s="45"/>
      <c r="B10" s="45"/>
      <c r="C10" s="45"/>
      <c r="D10" s="76"/>
      <c r="E10" s="77"/>
      <c r="F10" s="77"/>
      <c r="G10" s="77"/>
      <c r="H10" s="78"/>
      <c r="I10" s="79"/>
    </row>
    <row r="11" spans="1:9" ht="15.75" x14ac:dyDescent="0.25">
      <c r="A11" s="45"/>
      <c r="B11" s="45"/>
      <c r="C11" s="45"/>
      <c r="D11" s="76"/>
      <c r="E11" s="77"/>
      <c r="F11" s="77"/>
      <c r="G11" s="77"/>
      <c r="H11" s="80"/>
      <c r="I11" s="79"/>
    </row>
    <row r="12" spans="1:9" ht="15.75" x14ac:dyDescent="0.25">
      <c r="A12" s="45"/>
      <c r="B12" s="45"/>
      <c r="C12" s="45"/>
      <c r="D12" s="76"/>
      <c r="E12" s="77"/>
      <c r="F12" s="77"/>
      <c r="G12" s="69"/>
      <c r="H12" s="80"/>
      <c r="I12" s="79"/>
    </row>
    <row r="13" spans="1:9" ht="15.75" x14ac:dyDescent="0.25">
      <c r="A13" s="45"/>
      <c r="B13" s="45"/>
      <c r="C13" s="45"/>
      <c r="D13" s="76"/>
      <c r="E13" s="69"/>
      <c r="F13" s="69"/>
      <c r="G13" s="69"/>
      <c r="H13" s="80"/>
      <c r="I13" s="79"/>
    </row>
    <row r="14" spans="1:9" ht="15.75" x14ac:dyDescent="0.25">
      <c r="A14" s="45"/>
      <c r="B14" s="45"/>
      <c r="C14" s="45"/>
      <c r="D14" s="76"/>
      <c r="E14" s="69"/>
      <c r="F14" s="69"/>
      <c r="G14" s="69"/>
      <c r="H14" s="80"/>
      <c r="I14" s="79"/>
    </row>
    <row r="15" spans="1:9" ht="15.75" x14ac:dyDescent="0.25">
      <c r="A15" s="45"/>
      <c r="B15" s="45"/>
      <c r="C15" s="45"/>
      <c r="D15" s="79"/>
      <c r="E15" s="65"/>
      <c r="F15" s="45"/>
      <c r="G15" s="45"/>
      <c r="H15" s="45"/>
      <c r="I15" s="79"/>
    </row>
    <row r="16" spans="1:9" ht="15.75" x14ac:dyDescent="0.25">
      <c r="A16" s="45"/>
      <c r="B16" s="45"/>
      <c r="C16" s="45"/>
      <c r="D16" s="79"/>
      <c r="E16" s="65"/>
      <c r="F16" s="45"/>
      <c r="G16" s="45"/>
      <c r="H16" s="45"/>
      <c r="I16" s="79"/>
    </row>
    <row r="17" spans="1:9" ht="15.75" x14ac:dyDescent="0.25">
      <c r="A17" s="45"/>
      <c r="B17" s="45"/>
      <c r="C17" s="45"/>
      <c r="D17" s="79"/>
      <c r="E17" s="65"/>
      <c r="F17" s="45"/>
      <c r="G17" s="45"/>
      <c r="H17" s="45"/>
      <c r="I17" s="79"/>
    </row>
    <row r="18" spans="1:9" ht="15.75" x14ac:dyDescent="0.25">
      <c r="A18" s="45"/>
      <c r="B18" s="45"/>
      <c r="C18" s="45"/>
      <c r="D18" s="79"/>
      <c r="E18" s="65"/>
      <c r="F18" s="45"/>
      <c r="G18" s="45"/>
      <c r="H18" s="45"/>
      <c r="I18" s="79"/>
    </row>
    <row r="19" spans="1:9" ht="15.75" x14ac:dyDescent="0.25">
      <c r="A19" s="45"/>
      <c r="B19" s="45"/>
      <c r="C19" s="45"/>
      <c r="D19" s="79"/>
      <c r="E19" s="65"/>
      <c r="F19" s="45"/>
      <c r="G19" s="45"/>
      <c r="H19" s="45"/>
      <c r="I19" s="79"/>
    </row>
    <row r="20" spans="1:9" ht="15.75" x14ac:dyDescent="0.25">
      <c r="A20" s="45"/>
      <c r="B20" s="45"/>
      <c r="C20" s="45"/>
      <c r="D20" s="79"/>
      <c r="E20" s="65"/>
      <c r="F20" s="45"/>
      <c r="G20" s="45"/>
      <c r="H20" s="45"/>
      <c r="I20" s="79"/>
    </row>
    <row r="21" spans="1:9" ht="15.75" x14ac:dyDescent="0.25">
      <c r="A21" s="71"/>
      <c r="B21" s="71"/>
      <c r="C21" s="71"/>
      <c r="D21" s="71"/>
      <c r="E21" s="81"/>
      <c r="F21" s="72" t="s">
        <v>45</v>
      </c>
      <c r="G21" s="45"/>
      <c r="H21" s="45"/>
      <c r="I21" s="79">
        <f>SUM(D10:D20)+SUM(I10:I20)</f>
        <v>0</v>
      </c>
    </row>
    <row r="22" spans="1:9" ht="15.75" x14ac:dyDescent="0.25">
      <c r="A22" s="71"/>
      <c r="B22" s="71"/>
      <c r="C22" s="71"/>
      <c r="D22" s="71"/>
      <c r="E22" s="71"/>
      <c r="F22" s="71"/>
      <c r="G22" s="71"/>
      <c r="H22" s="71"/>
      <c r="I22" s="71"/>
    </row>
    <row r="23" spans="1:9" ht="15.75" x14ac:dyDescent="0.25">
      <c r="A23" s="68" t="s">
        <v>46</v>
      </c>
      <c r="B23" s="41"/>
      <c r="C23" s="41"/>
      <c r="D23" s="68" t="s">
        <v>43</v>
      </c>
      <c r="E23" s="82" t="s">
        <v>46</v>
      </c>
      <c r="F23" s="41"/>
      <c r="G23" s="41"/>
      <c r="H23" s="83"/>
      <c r="I23" s="75" t="s">
        <v>43</v>
      </c>
    </row>
    <row r="24" spans="1:9" ht="15.75" x14ac:dyDescent="0.25">
      <c r="A24" s="45"/>
      <c r="B24" s="45"/>
      <c r="C24" s="45"/>
      <c r="D24" s="79"/>
      <c r="E24" s="65"/>
      <c r="F24" s="45"/>
      <c r="G24" s="45"/>
      <c r="H24" s="45"/>
      <c r="I24" s="79"/>
    </row>
    <row r="25" spans="1:9" ht="15.75" x14ac:dyDescent="0.25">
      <c r="A25" s="45"/>
      <c r="B25" s="45"/>
      <c r="C25" s="45"/>
      <c r="D25" s="79"/>
      <c r="E25" s="65"/>
      <c r="F25" s="45"/>
      <c r="G25" s="45"/>
      <c r="H25" s="45"/>
      <c r="I25" s="79"/>
    </row>
    <row r="26" spans="1:9" ht="15.75" x14ac:dyDescent="0.25">
      <c r="A26" s="45"/>
      <c r="B26" s="45"/>
      <c r="C26" s="45"/>
      <c r="D26" s="79"/>
      <c r="E26" s="65"/>
      <c r="F26" s="45"/>
      <c r="G26" s="45"/>
      <c r="H26" s="45"/>
      <c r="I26" s="79"/>
    </row>
    <row r="27" spans="1:9" ht="15.75" x14ac:dyDescent="0.25">
      <c r="A27" s="71"/>
      <c r="B27" s="71"/>
      <c r="C27" s="71"/>
      <c r="D27" s="71"/>
      <c r="E27" s="81"/>
      <c r="F27" s="72" t="s">
        <v>47</v>
      </c>
      <c r="G27" s="45"/>
      <c r="H27" s="45"/>
      <c r="I27" s="79">
        <f>SUM(D24:D26)+SUM(I24:I26)</f>
        <v>0</v>
      </c>
    </row>
    <row r="28" spans="1:9" ht="15.75" x14ac:dyDescent="0.25">
      <c r="A28" s="71"/>
      <c r="B28" s="71"/>
      <c r="C28" s="71"/>
      <c r="D28" s="71"/>
      <c r="E28" s="71"/>
      <c r="F28" s="71"/>
      <c r="G28" s="71"/>
      <c r="H28" s="71"/>
      <c r="I28" s="71"/>
    </row>
    <row r="29" spans="1:9" ht="15.75" x14ac:dyDescent="0.25">
      <c r="A29" s="81" t="s">
        <v>48</v>
      </c>
      <c r="B29" s="71"/>
      <c r="C29" s="71"/>
      <c r="D29" s="71"/>
      <c r="E29" s="71"/>
      <c r="F29" s="71"/>
      <c r="G29" s="71"/>
      <c r="H29" s="71"/>
      <c r="I29" s="71"/>
    </row>
    <row r="30" spans="1:9" ht="15.75" x14ac:dyDescent="0.25">
      <c r="A30" s="71"/>
      <c r="B30" s="81" t="s">
        <v>49</v>
      </c>
      <c r="C30" s="71"/>
      <c r="D30" s="41"/>
      <c r="E30" s="71" t="s">
        <v>50</v>
      </c>
      <c r="F30" s="73">
        <f>D30*2</f>
        <v>0</v>
      </c>
      <c r="G30" s="71"/>
      <c r="H30" s="71"/>
      <c r="I30" s="71"/>
    </row>
    <row r="31" spans="1:9" ht="15.75" x14ac:dyDescent="0.25">
      <c r="A31" s="71"/>
      <c r="B31" s="81" t="s">
        <v>51</v>
      </c>
      <c r="C31" s="71"/>
      <c r="D31" s="45"/>
      <c r="E31" s="71" t="s">
        <v>52</v>
      </c>
      <c r="F31" s="79">
        <f>D31*5</f>
        <v>0</v>
      </c>
      <c r="G31" s="71"/>
      <c r="H31" s="71"/>
      <c r="I31" s="71"/>
    </row>
    <row r="32" spans="1:9" ht="15.75" x14ac:dyDescent="0.25">
      <c r="A32" s="71"/>
      <c r="B32" s="81" t="s">
        <v>53</v>
      </c>
      <c r="C32" s="71"/>
      <c r="D32" s="71"/>
      <c r="E32" s="71"/>
      <c r="F32" s="79">
        <f>'Results Cover'!F24</f>
        <v>0</v>
      </c>
      <c r="G32" s="71"/>
      <c r="H32" s="71"/>
      <c r="I32" s="71"/>
    </row>
    <row r="33" spans="1:17" ht="15.75" x14ac:dyDescent="0.25">
      <c r="A33" s="71"/>
      <c r="B33" s="81" t="s">
        <v>54</v>
      </c>
      <c r="C33" s="71"/>
      <c r="D33" s="41"/>
      <c r="E33" s="71" t="s">
        <v>50</v>
      </c>
      <c r="F33" s="79">
        <f>D33*2</f>
        <v>0</v>
      </c>
      <c r="G33" s="71"/>
      <c r="H33" s="71"/>
      <c r="I33" s="71"/>
    </row>
    <row r="34" spans="1:17" ht="15.75" x14ac:dyDescent="0.25">
      <c r="A34" s="71"/>
      <c r="B34" s="81" t="s">
        <v>55</v>
      </c>
      <c r="C34" s="71"/>
      <c r="D34" s="41"/>
      <c r="E34" s="71" t="s">
        <v>56</v>
      </c>
      <c r="F34" s="79">
        <f>+D34*10</f>
        <v>0</v>
      </c>
      <c r="G34" s="71"/>
      <c r="H34" s="71"/>
      <c r="I34" s="71"/>
    </row>
    <row r="35" spans="1:17" ht="15.75" x14ac:dyDescent="0.25">
      <c r="A35" s="71"/>
      <c r="B35" s="81" t="s">
        <v>183</v>
      </c>
      <c r="C35" s="71"/>
      <c r="D35" s="200"/>
      <c r="E35" s="71" t="s">
        <v>205</v>
      </c>
      <c r="F35" s="79"/>
      <c r="G35" s="71"/>
      <c r="H35" s="71"/>
      <c r="I35" s="71"/>
    </row>
    <row r="36" spans="1:17" ht="15.75" x14ac:dyDescent="0.25">
      <c r="A36" s="71"/>
      <c r="B36" s="81" t="s">
        <v>57</v>
      </c>
      <c r="C36" s="71"/>
      <c r="D36" s="71"/>
      <c r="E36" s="71"/>
      <c r="F36" s="79">
        <f>I27</f>
        <v>0</v>
      </c>
      <c r="G36" s="71"/>
      <c r="H36" s="71"/>
      <c r="I36" s="71"/>
    </row>
    <row r="37" spans="1:17" ht="15.75" x14ac:dyDescent="0.25">
      <c r="A37" s="71"/>
      <c r="B37" s="81" t="s">
        <v>58</v>
      </c>
      <c r="C37" s="71"/>
      <c r="D37" s="71"/>
      <c r="E37" s="71"/>
      <c r="F37" s="79">
        <f>I21</f>
        <v>0</v>
      </c>
      <c r="G37" s="71"/>
      <c r="H37" s="71"/>
      <c r="I37" s="71"/>
    </row>
    <row r="38" spans="1:17" ht="15.75" x14ac:dyDescent="0.25">
      <c r="A38" s="71"/>
      <c r="B38" s="81" t="s">
        <v>59</v>
      </c>
      <c r="C38" s="71"/>
      <c r="D38" s="71"/>
      <c r="E38" s="71"/>
      <c r="F38" s="79">
        <f>SUM(D7)</f>
        <v>0</v>
      </c>
      <c r="G38" s="71"/>
      <c r="H38" s="71"/>
      <c r="I38" s="71"/>
    </row>
    <row r="39" spans="1:17" ht="15.75" x14ac:dyDescent="0.25">
      <c r="A39" s="71"/>
      <c r="B39" s="81" t="s">
        <v>60</v>
      </c>
      <c r="C39" s="71"/>
      <c r="D39" s="71"/>
      <c r="E39" s="71"/>
      <c r="F39" s="79">
        <f>SUM(F30:F38)</f>
        <v>0</v>
      </c>
      <c r="G39" s="71"/>
      <c r="H39" s="71"/>
      <c r="I39" s="71"/>
    </row>
    <row r="40" spans="1:17" ht="15.75" x14ac:dyDescent="0.25">
      <c r="A40" s="71"/>
      <c r="B40" s="81" t="s">
        <v>61</v>
      </c>
      <c r="C40" s="71"/>
      <c r="D40" s="71"/>
      <c r="E40" s="71"/>
      <c r="F40" s="79"/>
      <c r="G40" s="71"/>
      <c r="H40" s="71"/>
      <c r="I40" s="71"/>
    </row>
    <row r="41" spans="1:17" ht="15.75" x14ac:dyDescent="0.25">
      <c r="A41" s="71"/>
      <c r="B41" s="81" t="s">
        <v>62</v>
      </c>
      <c r="C41" s="71"/>
      <c r="D41" s="71"/>
      <c r="E41" s="71"/>
      <c r="F41" s="79"/>
      <c r="G41" s="71"/>
      <c r="H41" s="71"/>
      <c r="I41" s="71"/>
    </row>
    <row r="42" spans="1:17" ht="15.75" x14ac:dyDescent="0.25">
      <c r="A42" s="71"/>
      <c r="B42" s="81" t="s">
        <v>63</v>
      </c>
      <c r="C42" s="71"/>
      <c r="D42" s="71"/>
      <c r="E42" s="71"/>
      <c r="F42" s="79"/>
      <c r="G42" s="71"/>
      <c r="H42" s="71"/>
      <c r="I42" s="71"/>
    </row>
    <row r="43" spans="1:17" ht="15.75" x14ac:dyDescent="0.25">
      <c r="A43" s="71"/>
      <c r="B43" s="81" t="s">
        <v>64</v>
      </c>
      <c r="C43" s="71"/>
      <c r="D43" s="71"/>
      <c r="E43" s="71"/>
      <c r="F43" s="79">
        <f>SUM(F39-F40-F41-F42)</f>
        <v>0</v>
      </c>
      <c r="G43" s="71"/>
      <c r="H43" s="71"/>
      <c r="I43" s="71"/>
    </row>
    <row r="44" spans="1:17" ht="15.75" x14ac:dyDescent="0.25">
      <c r="A44" s="71"/>
      <c r="B44" s="81"/>
      <c r="C44" s="71"/>
      <c r="D44" s="71"/>
      <c r="E44" s="71"/>
      <c r="F44" s="71"/>
      <c r="G44" s="71"/>
      <c r="H44" s="71"/>
      <c r="I44" s="71"/>
    </row>
    <row r="45" spans="1:17" ht="15.75" x14ac:dyDescent="0.25">
      <c r="A45" s="69" t="s">
        <v>65</v>
      </c>
      <c r="B45" s="69"/>
      <c r="C45" s="69"/>
      <c r="D45" s="69"/>
      <c r="E45" s="69"/>
      <c r="F45" s="69"/>
      <c r="G45" s="69"/>
      <c r="H45" s="69"/>
      <c r="I45" s="69"/>
    </row>
    <row r="46" spans="1:17" ht="15.75" x14ac:dyDescent="0.25">
      <c r="A46" s="66" t="s">
        <v>66</v>
      </c>
      <c r="B46" s="69"/>
      <c r="C46" s="69"/>
      <c r="D46" s="69"/>
      <c r="E46" s="69"/>
      <c r="F46" s="69"/>
      <c r="G46" s="69"/>
      <c r="H46" s="69"/>
      <c r="I46" s="69"/>
    </row>
    <row r="47" spans="1:17" ht="15.75" x14ac:dyDescent="0.25">
      <c r="A47" s="77"/>
      <c r="B47" s="69"/>
      <c r="C47" s="69"/>
      <c r="D47" s="69"/>
      <c r="E47" s="69"/>
      <c r="F47" s="69"/>
      <c r="G47" s="69"/>
      <c r="H47" s="69"/>
      <c r="I47" s="69"/>
      <c r="Q47" s="100"/>
    </row>
    <row r="48" spans="1:17" ht="15.75" x14ac:dyDescent="0.25">
      <c r="A48" s="45"/>
      <c r="B48" s="45"/>
      <c r="C48" s="45"/>
      <c r="D48" s="45"/>
      <c r="E48" s="45"/>
      <c r="F48" s="45"/>
      <c r="G48" s="45"/>
      <c r="H48" s="45"/>
      <c r="I48" s="45"/>
      <c r="Q48" s="100"/>
    </row>
    <row r="49" spans="1:17" ht="15.75" x14ac:dyDescent="0.25">
      <c r="A49" s="71"/>
      <c r="B49" s="71"/>
      <c r="C49" s="71"/>
      <c r="D49" s="71"/>
      <c r="E49" s="71"/>
      <c r="F49" s="71"/>
      <c r="G49" s="71"/>
      <c r="H49" s="71"/>
      <c r="I49" s="71"/>
      <c r="Q49" s="100"/>
    </row>
    <row r="50" spans="1:17" ht="15.75" x14ac:dyDescent="0.25">
      <c r="A50" s="71"/>
      <c r="B50" s="71"/>
      <c r="C50" s="71"/>
      <c r="D50" s="71"/>
      <c r="E50" s="71"/>
      <c r="F50" s="71"/>
      <c r="G50" s="71"/>
      <c r="H50" s="71"/>
      <c r="I50" s="71"/>
      <c r="Q50" s="100"/>
    </row>
    <row r="51" spans="1:17" ht="15.75" x14ac:dyDescent="0.25">
      <c r="A51" s="71"/>
      <c r="B51" s="71"/>
      <c r="C51" s="71"/>
      <c r="D51" s="71"/>
      <c r="E51" s="71"/>
      <c r="F51" s="71"/>
      <c r="G51" s="71"/>
      <c r="H51" s="71"/>
      <c r="I51" s="71"/>
      <c r="Q51" s="100"/>
    </row>
    <row r="52" spans="1:17" ht="15.75" x14ac:dyDescent="0.25">
      <c r="A52" s="81"/>
      <c r="B52" s="71"/>
      <c r="C52" s="71"/>
      <c r="D52" s="71"/>
      <c r="E52" s="71"/>
      <c r="F52" s="71"/>
      <c r="G52" s="71"/>
      <c r="H52" s="71"/>
      <c r="I52" s="71"/>
    </row>
    <row r="53" spans="1:17" ht="15.75" x14ac:dyDescent="0.25">
      <c r="A53" s="71"/>
      <c r="B53" s="71"/>
      <c r="C53" s="71"/>
      <c r="D53" s="71"/>
      <c r="E53" s="71"/>
      <c r="F53" s="71"/>
      <c r="G53" s="71"/>
      <c r="H53" s="71"/>
      <c r="I53" s="71"/>
    </row>
    <row r="54" spans="1:17" ht="15.75" x14ac:dyDescent="0.25">
      <c r="A54" s="71"/>
      <c r="B54" s="71"/>
      <c r="C54" s="71"/>
      <c r="D54" s="71"/>
      <c r="E54" s="71"/>
      <c r="F54" s="71"/>
      <c r="G54" s="71"/>
      <c r="H54" s="71"/>
      <c r="I54" s="71"/>
    </row>
    <row r="55" spans="1:17" ht="15.75" x14ac:dyDescent="0.25">
      <c r="A55" s="81"/>
      <c r="B55" s="71"/>
      <c r="C55" s="71"/>
      <c r="D55" s="71"/>
      <c r="E55" s="71"/>
      <c r="F55" s="71"/>
      <c r="G55" s="71"/>
      <c r="H55" s="71"/>
      <c r="I55" s="71"/>
    </row>
    <row r="56" spans="1:17" ht="15.75" x14ac:dyDescent="0.25">
      <c r="A56" s="71"/>
      <c r="B56" s="71"/>
      <c r="C56" s="71"/>
      <c r="D56" s="71"/>
      <c r="E56" s="71"/>
      <c r="F56" s="71"/>
      <c r="G56" s="71"/>
      <c r="H56" s="71"/>
      <c r="I56" s="71"/>
    </row>
    <row r="57" spans="1:17" ht="15.75" x14ac:dyDescent="0.25">
      <c r="A57" s="71"/>
      <c r="B57" s="71"/>
      <c r="C57" s="71"/>
      <c r="D57" s="71"/>
      <c r="E57" s="71"/>
      <c r="F57" s="71"/>
      <c r="G57" s="71"/>
      <c r="H57" s="71"/>
      <c r="I57" s="71"/>
    </row>
    <row r="58" spans="1:17" ht="15.75" x14ac:dyDescent="0.25">
      <c r="A58" s="71"/>
      <c r="B58" s="71"/>
      <c r="C58" s="71"/>
      <c r="D58" s="71"/>
      <c r="E58" s="71"/>
      <c r="F58" s="71"/>
      <c r="G58" s="71"/>
      <c r="H58" s="71"/>
      <c r="I58" s="71"/>
    </row>
    <row r="59" spans="1:17" ht="15.75" x14ac:dyDescent="0.25">
      <c r="A59" s="71"/>
      <c r="B59" s="71"/>
      <c r="C59" s="71"/>
      <c r="D59" s="71"/>
      <c r="E59" s="71"/>
      <c r="F59" s="71"/>
      <c r="G59" s="71"/>
      <c r="H59" s="71"/>
      <c r="I59" s="71"/>
    </row>
    <row r="60" spans="1:17" ht="15.75" x14ac:dyDescent="0.25">
      <c r="A60" s="71"/>
      <c r="B60" s="71"/>
      <c r="C60" s="71"/>
      <c r="D60" s="71"/>
      <c r="E60" s="71"/>
      <c r="F60" s="71"/>
      <c r="G60" s="71"/>
      <c r="H60" s="71"/>
      <c r="I60" s="71"/>
    </row>
    <row r="61" spans="1:17" ht="15.75" x14ac:dyDescent="0.25">
      <c r="A61" s="71"/>
      <c r="B61" s="71"/>
      <c r="C61" s="71"/>
      <c r="D61" s="71"/>
      <c r="E61" s="71"/>
      <c r="F61" s="71"/>
      <c r="G61" s="71"/>
      <c r="H61" s="71"/>
      <c r="I61" s="71"/>
    </row>
    <row r="62" spans="1:17" ht="15.75" x14ac:dyDescent="0.25">
      <c r="A62" s="71"/>
      <c r="B62" s="71"/>
      <c r="C62" s="71"/>
      <c r="D62" s="71"/>
      <c r="E62" s="71"/>
      <c r="F62" s="71"/>
      <c r="G62" s="71"/>
      <c r="H62" s="71"/>
      <c r="I62" s="71"/>
    </row>
    <row r="63" spans="1:17" ht="15.75" x14ac:dyDescent="0.25">
      <c r="A63" s="71"/>
      <c r="B63" s="71"/>
      <c r="C63" s="71"/>
      <c r="D63" s="71"/>
      <c r="E63" s="71"/>
      <c r="F63" s="71"/>
      <c r="G63" s="71"/>
      <c r="H63" s="71"/>
      <c r="I63" s="71"/>
    </row>
    <row r="64" spans="1:17" ht="15.75" x14ac:dyDescent="0.25">
      <c r="A64" s="71"/>
      <c r="B64" s="71"/>
      <c r="C64" s="71"/>
      <c r="D64" s="71"/>
      <c r="E64" s="71"/>
      <c r="F64" s="71"/>
      <c r="G64" s="71"/>
      <c r="H64" s="71"/>
      <c r="I64" s="71"/>
    </row>
    <row r="65" spans="1:9" ht="15.75" x14ac:dyDescent="0.25">
      <c r="A65" s="71"/>
      <c r="B65" s="71"/>
      <c r="C65" s="71"/>
      <c r="D65" s="71"/>
      <c r="E65" s="71"/>
      <c r="F65" s="71"/>
      <c r="G65" s="71"/>
      <c r="H65" s="71"/>
      <c r="I65" s="71"/>
    </row>
    <row r="66" spans="1:9" ht="15.75" x14ac:dyDescent="0.25">
      <c r="A66" s="71"/>
      <c r="B66" s="71"/>
      <c r="C66" s="71"/>
      <c r="D66" s="71"/>
      <c r="E66" s="71"/>
      <c r="F66" s="71"/>
      <c r="G66" s="71"/>
      <c r="H66" s="71"/>
      <c r="I66" s="71"/>
    </row>
    <row r="67" spans="1:9" ht="15.75" x14ac:dyDescent="0.25">
      <c r="A67" s="71"/>
      <c r="B67" s="71"/>
      <c r="C67" s="71"/>
      <c r="D67" s="71"/>
      <c r="E67" s="71"/>
      <c r="F67" s="71"/>
      <c r="G67" s="71"/>
      <c r="H67" s="71"/>
      <c r="I67" s="71"/>
    </row>
    <row r="68" spans="1:9" ht="15.75" x14ac:dyDescent="0.25">
      <c r="A68" s="71"/>
      <c r="B68" s="71"/>
      <c r="C68" s="71"/>
      <c r="D68" s="71"/>
      <c r="E68" s="71"/>
      <c r="F68" s="71"/>
      <c r="G68" s="71"/>
      <c r="H68" s="71"/>
      <c r="I68" s="71"/>
    </row>
    <row r="69" spans="1:9" ht="18.75" x14ac:dyDescent="0.3">
      <c r="A69" s="84"/>
      <c r="B69" s="84"/>
      <c r="C69" s="84"/>
      <c r="D69" s="84"/>
      <c r="E69" s="84"/>
      <c r="F69" s="84"/>
      <c r="G69" s="84"/>
    </row>
    <row r="70" spans="1:9" ht="18.75" x14ac:dyDescent="0.3">
      <c r="A70" s="84"/>
      <c r="B70" s="84"/>
      <c r="C70" s="84"/>
      <c r="D70" s="84"/>
      <c r="E70" s="84"/>
      <c r="F70" s="84"/>
      <c r="G70" s="84"/>
    </row>
    <row r="71" spans="1:9" ht="18.75" x14ac:dyDescent="0.3">
      <c r="A71" s="84"/>
      <c r="B71" s="84"/>
      <c r="C71" s="84"/>
      <c r="D71" s="84"/>
      <c r="E71" s="84"/>
      <c r="F71" s="84"/>
      <c r="G71" s="84"/>
    </row>
    <row r="72" spans="1:9" ht="18.75" x14ac:dyDescent="0.3">
      <c r="A72" s="84"/>
      <c r="B72" s="84"/>
      <c r="C72" s="84"/>
      <c r="D72" s="84"/>
      <c r="E72" s="84"/>
      <c r="F72" s="84"/>
      <c r="G72" s="84"/>
    </row>
    <row r="73" spans="1:9" ht="18.75" x14ac:dyDescent="0.3">
      <c r="A73" s="84"/>
      <c r="B73" s="84"/>
      <c r="C73" s="84"/>
      <c r="D73" s="84"/>
      <c r="E73" s="84"/>
      <c r="F73" s="84"/>
      <c r="G73" s="84"/>
    </row>
    <row r="74" spans="1:9" ht="18.75" x14ac:dyDescent="0.3">
      <c r="A74" s="84"/>
      <c r="B74" s="84"/>
      <c r="C74" s="84"/>
      <c r="D74" s="84"/>
      <c r="E74" s="84"/>
      <c r="F74" s="84"/>
      <c r="G74" s="84"/>
    </row>
    <row r="75" spans="1:9" ht="18.75" x14ac:dyDescent="0.3">
      <c r="A75" s="84"/>
      <c r="B75" s="84"/>
      <c r="C75" s="84"/>
      <c r="D75" s="84"/>
      <c r="E75" s="84"/>
      <c r="F75" s="84"/>
      <c r="G75" s="84"/>
    </row>
    <row r="76" spans="1:9" ht="18.75" x14ac:dyDescent="0.3">
      <c r="A76" s="84"/>
      <c r="B76" s="84"/>
      <c r="C76" s="84"/>
      <c r="D76" s="84"/>
      <c r="E76" s="84"/>
      <c r="F76" s="84"/>
      <c r="G76" s="84"/>
    </row>
    <row r="77" spans="1:9" ht="18.75" x14ac:dyDescent="0.3">
      <c r="A77" s="84"/>
      <c r="B77" s="84"/>
      <c r="C77" s="84"/>
      <c r="D77" s="84"/>
      <c r="E77" s="84"/>
      <c r="F77" s="84"/>
      <c r="G77" s="84"/>
    </row>
    <row r="78" spans="1:9" ht="18.75" x14ac:dyDescent="0.3">
      <c r="A78" s="84"/>
      <c r="B78" s="84"/>
      <c r="C78" s="84"/>
      <c r="D78" s="84"/>
      <c r="E78" s="84"/>
      <c r="F78" s="84"/>
      <c r="G78" s="84"/>
    </row>
    <row r="79" spans="1:9" ht="18.75" x14ac:dyDescent="0.3">
      <c r="A79" s="84"/>
      <c r="B79" s="84"/>
      <c r="C79" s="84"/>
      <c r="D79" s="84"/>
      <c r="E79" s="84"/>
      <c r="F79" s="84"/>
      <c r="G79" s="84"/>
    </row>
    <row r="80" spans="1:9" ht="18.75" x14ac:dyDescent="0.3">
      <c r="A80" s="84"/>
      <c r="B80" s="84"/>
      <c r="C80" s="84"/>
      <c r="D80" s="84"/>
      <c r="E80" s="84"/>
      <c r="F80" s="84"/>
      <c r="G80" s="84"/>
    </row>
    <row r="81" spans="1:7" ht="18.75" x14ac:dyDescent="0.3">
      <c r="A81" s="84"/>
      <c r="B81" s="84"/>
      <c r="C81" s="84"/>
      <c r="D81" s="84"/>
      <c r="E81" s="84"/>
      <c r="F81" s="84"/>
      <c r="G81" s="84"/>
    </row>
    <row r="82" spans="1:7" ht="18.75" x14ac:dyDescent="0.3">
      <c r="A82" s="84"/>
      <c r="B82" s="84"/>
      <c r="C82" s="84"/>
      <c r="D82" s="84"/>
      <c r="E82" s="84"/>
      <c r="F82" s="84"/>
      <c r="G82" s="84"/>
    </row>
    <row r="83" spans="1:7" ht="18.75" x14ac:dyDescent="0.3">
      <c r="A83" s="84"/>
      <c r="B83" s="84"/>
      <c r="C83" s="84"/>
      <c r="D83" s="84"/>
      <c r="E83" s="84"/>
      <c r="F83" s="84"/>
      <c r="G83" s="84"/>
    </row>
    <row r="84" spans="1:7" ht="18.75" x14ac:dyDescent="0.3">
      <c r="A84" s="84"/>
      <c r="B84" s="84"/>
      <c r="C84" s="84"/>
      <c r="D84" s="84"/>
      <c r="E84" s="84"/>
      <c r="F84" s="84"/>
      <c r="G84" s="84"/>
    </row>
    <row r="85" spans="1:7" ht="18.75" x14ac:dyDescent="0.3">
      <c r="A85" s="84"/>
      <c r="B85" s="84"/>
      <c r="C85" s="84"/>
      <c r="D85" s="84"/>
      <c r="E85" s="84"/>
      <c r="F85" s="84"/>
      <c r="G85" s="84"/>
    </row>
  </sheetData>
  <pageMargins left="0.7" right="0.7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ColWidth="9" defaultRowHeight="15" x14ac:dyDescent="0.25"/>
  <cols>
    <col min="1" max="1" width="3.140625" style="127" customWidth="1"/>
    <col min="2" max="2" width="10.42578125" style="127" bestFit="1" customWidth="1"/>
    <col min="3" max="3" width="6" style="127" bestFit="1" customWidth="1"/>
    <col min="4" max="4" width="35.85546875" style="127" bestFit="1" customWidth="1"/>
    <col min="5" max="5" width="20.7109375" style="127" bestFit="1" customWidth="1"/>
    <col min="6" max="7" width="12.7109375" style="127" customWidth="1"/>
    <col min="8" max="16384" width="9" style="127"/>
  </cols>
  <sheetData>
    <row r="1" spans="1:7" ht="26.25" x14ac:dyDescent="0.4">
      <c r="A1" s="126" t="s">
        <v>142</v>
      </c>
      <c r="E1" s="8"/>
    </row>
    <row r="2" spans="1:7" ht="26.25" x14ac:dyDescent="0.4">
      <c r="A2" s="140" t="s">
        <v>218</v>
      </c>
      <c r="E2" s="126" t="s">
        <v>97</v>
      </c>
    </row>
    <row r="3" spans="1:7" ht="19.5" thickBot="1" x14ac:dyDescent="0.35">
      <c r="A3" s="1" t="s">
        <v>6</v>
      </c>
      <c r="B3" s="1" t="s">
        <v>0</v>
      </c>
      <c r="C3" s="1" t="s">
        <v>7</v>
      </c>
      <c r="D3" s="1" t="s">
        <v>92</v>
      </c>
      <c r="E3" s="1" t="s">
        <v>91</v>
      </c>
      <c r="F3" s="1" t="s">
        <v>2</v>
      </c>
      <c r="G3" s="1" t="s">
        <v>3</v>
      </c>
    </row>
    <row r="4" spans="1:7" ht="22.5" customHeight="1" thickTop="1" x14ac:dyDescent="0.4">
      <c r="A4" s="129"/>
      <c r="B4" s="113"/>
      <c r="C4" s="129"/>
      <c r="D4" s="128" t="s">
        <v>209</v>
      </c>
      <c r="E4" s="12"/>
      <c r="F4" s="129"/>
      <c r="G4" s="129"/>
    </row>
    <row r="5" spans="1:7" ht="22.5" customHeight="1" x14ac:dyDescent="0.35">
      <c r="A5" s="132"/>
      <c r="B5" s="130"/>
      <c r="C5" s="16"/>
      <c r="D5" s="123"/>
      <c r="E5" s="14"/>
      <c r="F5" s="132"/>
      <c r="G5" s="132"/>
    </row>
    <row r="6" spans="1:7" ht="24.95" customHeight="1" x14ac:dyDescent="0.35">
      <c r="A6" s="132"/>
      <c r="B6" s="130"/>
      <c r="C6" s="16"/>
      <c r="D6" s="14" t="s">
        <v>143</v>
      </c>
      <c r="E6" s="14" t="s">
        <v>153</v>
      </c>
      <c r="F6" s="132"/>
      <c r="G6" s="132"/>
    </row>
    <row r="7" spans="1:7" ht="24.95" customHeight="1" x14ac:dyDescent="0.35">
      <c r="A7" s="132"/>
      <c r="B7" s="130">
        <v>6391</v>
      </c>
      <c r="C7" s="16"/>
      <c r="D7" s="14" t="s">
        <v>144</v>
      </c>
      <c r="E7" s="14" t="s">
        <v>147</v>
      </c>
      <c r="F7" s="132"/>
      <c r="G7" s="132"/>
    </row>
    <row r="8" spans="1:7" ht="24.95" customHeight="1" x14ac:dyDescent="0.35">
      <c r="A8" s="132"/>
      <c r="B8" s="130"/>
      <c r="C8" s="16"/>
      <c r="D8" s="14" t="s">
        <v>206</v>
      </c>
      <c r="E8" s="14" t="s">
        <v>134</v>
      </c>
      <c r="F8" s="132"/>
      <c r="G8" s="132"/>
    </row>
    <row r="9" spans="1:7" ht="24.95" customHeight="1" x14ac:dyDescent="0.35">
      <c r="A9" s="132"/>
      <c r="B9" s="130"/>
      <c r="C9" s="16"/>
      <c r="D9" s="14"/>
      <c r="E9" s="14"/>
      <c r="F9" s="132"/>
      <c r="G9" s="132"/>
    </row>
    <row r="10" spans="1:7" ht="24.95" customHeight="1" x14ac:dyDescent="0.35">
      <c r="A10" s="132"/>
      <c r="B10" s="130"/>
      <c r="C10" s="16"/>
      <c r="D10" s="14"/>
      <c r="E10" s="14"/>
      <c r="F10" s="132"/>
      <c r="G10" s="132"/>
    </row>
    <row r="11" spans="1:7" ht="24.95" customHeight="1" x14ac:dyDescent="0.35">
      <c r="A11" s="132"/>
      <c r="B11" s="130"/>
      <c r="C11" s="16"/>
      <c r="D11" s="14"/>
      <c r="E11" s="14"/>
      <c r="F11" s="132"/>
      <c r="G11" s="132"/>
    </row>
    <row r="12" spans="1:7" ht="24.95" customHeight="1" x14ac:dyDescent="0.4">
      <c r="A12" s="135"/>
      <c r="B12" s="156"/>
      <c r="C12" s="135"/>
      <c r="D12" s="163" t="s">
        <v>137</v>
      </c>
      <c r="E12" s="137"/>
      <c r="F12" s="132"/>
      <c r="G12" s="132"/>
    </row>
    <row r="13" spans="1:7" ht="24.95" customHeight="1" x14ac:dyDescent="0.35">
      <c r="A13" s="132"/>
      <c r="B13" s="130"/>
      <c r="C13" s="16"/>
      <c r="D13" s="147" t="s">
        <v>201</v>
      </c>
      <c r="E13" s="14"/>
      <c r="F13" s="132"/>
      <c r="G13" s="132"/>
    </row>
    <row r="14" spans="1:7" ht="24.95" customHeight="1" x14ac:dyDescent="0.35">
      <c r="A14" s="132"/>
      <c r="B14" s="130"/>
      <c r="C14" s="16"/>
      <c r="D14" s="147"/>
      <c r="E14" s="14"/>
      <c r="F14" s="132"/>
      <c r="G14" s="132"/>
    </row>
    <row r="15" spans="1:7" ht="21.75" customHeight="1" x14ac:dyDescent="0.35">
      <c r="A15" s="132"/>
      <c r="B15" s="130"/>
      <c r="C15" s="16"/>
      <c r="D15" s="14"/>
      <c r="E15" s="14"/>
      <c r="F15" s="132"/>
      <c r="G15" s="132"/>
    </row>
    <row r="16" spans="1:7" ht="24.95" customHeight="1" x14ac:dyDescent="0.35">
      <c r="A16" s="132"/>
      <c r="B16" s="130"/>
      <c r="C16" s="16"/>
      <c r="D16" s="14"/>
      <c r="E16" s="14"/>
      <c r="F16" s="132"/>
      <c r="G16" s="132"/>
    </row>
    <row r="17" spans="1:7" ht="23.25" customHeight="1" x14ac:dyDescent="0.35">
      <c r="A17" s="132"/>
      <c r="B17" s="130"/>
      <c r="C17" s="16"/>
      <c r="D17" s="14"/>
      <c r="E17" s="14"/>
      <c r="F17" s="132"/>
      <c r="G17" s="132"/>
    </row>
    <row r="18" spans="1:7" ht="24.95" customHeight="1" x14ac:dyDescent="0.4">
      <c r="A18" s="132"/>
      <c r="B18" s="130"/>
      <c r="C18" s="125"/>
      <c r="D18" s="137" t="s">
        <v>210</v>
      </c>
      <c r="E18" s="14"/>
      <c r="F18" s="132"/>
      <c r="G18" s="132"/>
    </row>
    <row r="19" spans="1:7" ht="24.95" customHeight="1" x14ac:dyDescent="0.35">
      <c r="A19" s="132"/>
      <c r="B19" s="130"/>
      <c r="C19" s="125"/>
      <c r="D19" s="141"/>
      <c r="E19" s="14"/>
      <c r="F19" s="132"/>
      <c r="G19" s="132"/>
    </row>
    <row r="20" spans="1:7" ht="24.95" customHeight="1" x14ac:dyDescent="0.35">
      <c r="A20" s="132"/>
      <c r="B20" s="130"/>
      <c r="C20" s="125"/>
      <c r="D20" s="119"/>
      <c r="E20" s="14"/>
      <c r="F20" s="132"/>
      <c r="G20" s="132"/>
    </row>
    <row r="21" spans="1:7" ht="20.25" customHeight="1" x14ac:dyDescent="0.35">
      <c r="A21" s="132"/>
      <c r="B21" s="130"/>
      <c r="C21" s="16"/>
      <c r="D21" s="14"/>
      <c r="E21" s="14"/>
      <c r="F21" s="132"/>
      <c r="G21" s="132"/>
    </row>
    <row r="22" spans="1:7" ht="24" customHeight="1" x14ac:dyDescent="0.35">
      <c r="A22" s="132"/>
      <c r="B22" s="130"/>
      <c r="C22" s="16"/>
      <c r="D22" s="14"/>
      <c r="E22" s="14"/>
      <c r="F22" s="132"/>
      <c r="G22" s="132"/>
    </row>
    <row r="23" spans="1:7" ht="21" customHeight="1" x14ac:dyDescent="0.35">
      <c r="A23" s="14"/>
      <c r="B23" s="130"/>
      <c r="C23" s="16"/>
      <c r="D23" s="123"/>
      <c r="E23" s="14"/>
      <c r="F23" s="132"/>
      <c r="G23" s="132"/>
    </row>
    <row r="24" spans="1:7" ht="24.95" customHeight="1" x14ac:dyDescent="0.4">
      <c r="A24" s="132"/>
      <c r="B24" s="130"/>
      <c r="C24" s="125"/>
      <c r="D24" s="137" t="s">
        <v>138</v>
      </c>
      <c r="E24" s="14"/>
      <c r="F24" s="132"/>
      <c r="G24" s="132"/>
    </row>
    <row r="25" spans="1:7" ht="21" customHeight="1" x14ac:dyDescent="0.35">
      <c r="B25" s="130">
        <v>6709</v>
      </c>
      <c r="C25" s="125"/>
      <c r="D25" s="147" t="s">
        <v>207</v>
      </c>
      <c r="E25" s="14" t="s">
        <v>208</v>
      </c>
      <c r="F25" s="132"/>
      <c r="G25" s="132"/>
    </row>
    <row r="26" spans="1:7" ht="21" customHeight="1" x14ac:dyDescent="0.35">
      <c r="B26" s="173"/>
      <c r="C26" s="174"/>
      <c r="D26" s="175"/>
      <c r="E26" s="176"/>
      <c r="F26" s="132"/>
      <c r="G26" s="132"/>
    </row>
    <row r="27" spans="1:7" ht="21" customHeight="1" x14ac:dyDescent="0.25">
      <c r="A27" s="132"/>
      <c r="B27" s="132"/>
      <c r="C27" s="132"/>
      <c r="D27" s="132"/>
      <c r="E27" s="132"/>
      <c r="F27" s="132"/>
      <c r="G27" s="132"/>
    </row>
    <row r="28" spans="1:7" ht="21" customHeight="1" x14ac:dyDescent="0.25">
      <c r="A28" s="132"/>
      <c r="B28" s="132"/>
      <c r="C28" s="132"/>
      <c r="D28" s="132"/>
      <c r="E28" s="132"/>
      <c r="F28" s="132"/>
      <c r="G28" s="132"/>
    </row>
    <row r="29" spans="1:7" ht="21" customHeight="1" x14ac:dyDescent="0.25">
      <c r="A29" s="132"/>
      <c r="B29" s="132"/>
      <c r="C29" s="132"/>
      <c r="D29" s="132"/>
      <c r="E29" s="132"/>
      <c r="F29" s="132"/>
      <c r="G29" s="132"/>
    </row>
    <row r="30" spans="1:7" ht="21" customHeight="1" x14ac:dyDescent="0.25">
      <c r="A30" s="132"/>
      <c r="B30" s="132"/>
      <c r="C30" s="132"/>
      <c r="D30" s="132"/>
      <c r="E30" s="132"/>
      <c r="F30" s="132"/>
      <c r="G30" s="132"/>
    </row>
    <row r="31" spans="1:7" ht="21" customHeight="1" x14ac:dyDescent="0.25"/>
    <row r="32" spans="1:7" ht="21" customHeight="1" x14ac:dyDescent="0.25"/>
    <row r="33" ht="21" customHeight="1" x14ac:dyDescent="0.25"/>
    <row r="34" ht="21" customHeight="1" x14ac:dyDescent="0.25"/>
  </sheetData>
  <pageMargins left="0.25" right="0.25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3" sqref="A3"/>
    </sheetView>
  </sheetViews>
  <sheetFormatPr defaultColWidth="9" defaultRowHeight="15" x14ac:dyDescent="0.25"/>
  <cols>
    <col min="1" max="1" width="3.140625" style="127" customWidth="1"/>
    <col min="2" max="2" width="10.42578125" style="127" bestFit="1" customWidth="1"/>
    <col min="3" max="3" width="6" style="127" bestFit="1" customWidth="1"/>
    <col min="4" max="4" width="35.85546875" style="127" bestFit="1" customWidth="1"/>
    <col min="5" max="5" width="20.7109375" style="127" bestFit="1" customWidth="1"/>
    <col min="6" max="7" width="12.7109375" style="127" customWidth="1"/>
    <col min="8" max="16384" width="9" style="127"/>
  </cols>
  <sheetData>
    <row r="1" spans="1:7" ht="26.25" x14ac:dyDescent="0.4">
      <c r="A1" s="126" t="s">
        <v>142</v>
      </c>
      <c r="E1" s="8"/>
    </row>
    <row r="2" spans="1:7" ht="26.25" x14ac:dyDescent="0.4">
      <c r="A2" s="140" t="s">
        <v>218</v>
      </c>
      <c r="E2" s="126"/>
    </row>
    <row r="3" spans="1:7" ht="19.5" thickBot="1" x14ac:dyDescent="0.35">
      <c r="A3" s="1" t="s">
        <v>6</v>
      </c>
      <c r="B3" s="1" t="s">
        <v>0</v>
      </c>
      <c r="C3" s="1" t="s">
        <v>7</v>
      </c>
      <c r="D3" s="1" t="s">
        <v>92</v>
      </c>
      <c r="E3" s="1" t="s">
        <v>91</v>
      </c>
      <c r="F3" s="1" t="s">
        <v>2</v>
      </c>
      <c r="G3" s="1" t="s">
        <v>3</v>
      </c>
    </row>
    <row r="4" spans="1:7" ht="22.5" customHeight="1" thickTop="1" x14ac:dyDescent="0.4">
      <c r="A4" s="129"/>
      <c r="B4" s="113"/>
      <c r="C4" s="129"/>
      <c r="D4" s="128" t="s">
        <v>211</v>
      </c>
      <c r="E4" s="12"/>
      <c r="F4" s="129"/>
      <c r="G4" s="129"/>
    </row>
    <row r="5" spans="1:7" ht="22.5" customHeight="1" x14ac:dyDescent="0.35">
      <c r="A5" s="132"/>
      <c r="B5" s="130"/>
      <c r="C5" s="16"/>
      <c r="D5" s="147" t="s">
        <v>149</v>
      </c>
      <c r="E5" s="14"/>
      <c r="F5" s="132"/>
      <c r="G5" s="132"/>
    </row>
    <row r="6" spans="1:7" ht="24.95" customHeight="1" x14ac:dyDescent="0.35">
      <c r="A6" s="132"/>
      <c r="B6" s="130"/>
      <c r="C6" s="16"/>
      <c r="D6" s="147"/>
      <c r="E6" s="14"/>
      <c r="F6" s="132"/>
      <c r="G6" s="132"/>
    </row>
    <row r="7" spans="1:7" ht="24.95" customHeight="1" x14ac:dyDescent="0.35">
      <c r="A7" s="132"/>
      <c r="B7" s="130"/>
      <c r="C7" s="16"/>
      <c r="D7" s="147"/>
      <c r="E7" s="14"/>
      <c r="F7" s="132"/>
      <c r="G7" s="132"/>
    </row>
    <row r="8" spans="1:7" ht="24.95" customHeight="1" x14ac:dyDescent="0.35">
      <c r="A8" s="132"/>
      <c r="B8" s="130"/>
      <c r="C8" s="16"/>
      <c r="D8" s="147"/>
      <c r="E8" s="14"/>
      <c r="F8" s="132"/>
      <c r="G8" s="132"/>
    </row>
    <row r="9" spans="1:7" ht="24.95" customHeight="1" thickBot="1" x14ac:dyDescent="0.4">
      <c r="A9" s="132"/>
      <c r="B9" s="130"/>
      <c r="C9" s="16"/>
      <c r="D9" s="147"/>
      <c r="E9" s="14"/>
      <c r="F9" s="132"/>
      <c r="G9" s="132"/>
    </row>
    <row r="10" spans="1:7" ht="24.95" customHeight="1" thickTop="1" x14ac:dyDescent="0.4">
      <c r="A10" s="132"/>
      <c r="B10" s="130"/>
      <c r="C10" s="16"/>
      <c r="D10" s="128" t="s">
        <v>212</v>
      </c>
      <c r="E10" s="14"/>
      <c r="F10" s="132"/>
      <c r="G10" s="132"/>
    </row>
    <row r="11" spans="1:7" ht="22.5" customHeight="1" x14ac:dyDescent="0.35">
      <c r="A11" s="132"/>
      <c r="B11" s="130"/>
      <c r="C11" s="16"/>
      <c r="D11" s="147" t="s">
        <v>213</v>
      </c>
      <c r="E11" s="14"/>
      <c r="F11" s="132"/>
      <c r="G11" s="132"/>
    </row>
    <row r="12" spans="1:7" ht="21.75" customHeight="1" x14ac:dyDescent="0.35">
      <c r="A12" s="132"/>
      <c r="B12" s="130"/>
      <c r="C12" s="16"/>
      <c r="D12" s="147" t="s">
        <v>214</v>
      </c>
      <c r="E12" s="14"/>
      <c r="F12" s="132"/>
      <c r="G12" s="132"/>
    </row>
    <row r="13" spans="1:7" ht="21.75" customHeight="1" x14ac:dyDescent="0.35">
      <c r="A13" s="132"/>
      <c r="B13" s="130"/>
      <c r="C13" s="16"/>
      <c r="D13" s="147"/>
      <c r="E13" s="14"/>
      <c r="F13" s="132"/>
      <c r="G13" s="132"/>
    </row>
    <row r="14" spans="1:7" ht="21.75" customHeight="1" x14ac:dyDescent="0.35">
      <c r="A14" s="132"/>
      <c r="B14" s="130"/>
      <c r="C14" s="16"/>
      <c r="D14" s="147"/>
      <c r="E14" s="14"/>
      <c r="F14" s="132"/>
      <c r="G14" s="132"/>
    </row>
    <row r="15" spans="1:7" ht="21.75" customHeight="1" x14ac:dyDescent="0.35">
      <c r="A15" s="132"/>
      <c r="B15" s="130"/>
      <c r="C15" s="16"/>
      <c r="D15" s="147"/>
      <c r="E15" s="14"/>
      <c r="F15" s="132"/>
      <c r="G15" s="132"/>
    </row>
    <row r="16" spans="1:7" ht="19.5" customHeight="1" x14ac:dyDescent="0.35">
      <c r="A16" s="132"/>
      <c r="B16" s="130"/>
      <c r="C16" s="16"/>
      <c r="D16" s="147"/>
      <c r="E16" s="14"/>
      <c r="F16" s="132"/>
      <c r="G16" s="132"/>
    </row>
    <row r="17" spans="1:7" ht="24.95" customHeight="1" x14ac:dyDescent="0.4">
      <c r="A17" s="132"/>
      <c r="B17" s="130"/>
      <c r="C17" s="125"/>
      <c r="D17" s="137" t="s">
        <v>217</v>
      </c>
      <c r="E17" s="14"/>
      <c r="F17" s="132"/>
      <c r="G17" s="132"/>
    </row>
    <row r="18" spans="1:7" ht="24.95" customHeight="1" x14ac:dyDescent="0.35">
      <c r="A18" s="132"/>
      <c r="B18" s="130"/>
      <c r="C18" s="125"/>
      <c r="D18" s="147" t="s">
        <v>215</v>
      </c>
      <c r="E18" s="14"/>
      <c r="F18" s="132"/>
      <c r="G18" s="132"/>
    </row>
    <row r="19" spans="1:7" ht="24.95" customHeight="1" x14ac:dyDescent="0.35">
      <c r="A19" s="132"/>
      <c r="B19" s="130"/>
      <c r="C19" s="125"/>
      <c r="D19" s="147"/>
      <c r="E19" s="14"/>
      <c r="F19" s="132"/>
      <c r="G19" s="132"/>
    </row>
    <row r="20" spans="1:7" ht="24.95" customHeight="1" x14ac:dyDescent="0.35">
      <c r="A20" s="132"/>
      <c r="B20" s="130"/>
      <c r="C20" s="16"/>
      <c r="D20" s="147" t="s">
        <v>216</v>
      </c>
      <c r="E20" s="14"/>
      <c r="F20" s="132"/>
      <c r="G20" s="132"/>
    </row>
    <row r="21" spans="1:7" ht="24.95" customHeight="1" x14ac:dyDescent="0.35">
      <c r="A21" s="132"/>
      <c r="B21" s="130"/>
      <c r="C21" s="16"/>
      <c r="D21" s="147"/>
      <c r="E21" s="14"/>
      <c r="F21" s="132"/>
      <c r="G21" s="132"/>
    </row>
    <row r="22" spans="1:7" ht="24.95" customHeight="1" x14ac:dyDescent="0.35">
      <c r="A22" s="132"/>
      <c r="B22" s="130"/>
      <c r="C22" s="16"/>
      <c r="D22" s="147"/>
      <c r="E22" s="14"/>
      <c r="F22" s="132"/>
      <c r="G22" s="132"/>
    </row>
    <row r="23" spans="1:7" ht="24.95" customHeight="1" x14ac:dyDescent="0.35">
      <c r="A23" s="132"/>
      <c r="B23" s="130"/>
      <c r="C23" s="16"/>
      <c r="D23" s="147"/>
      <c r="E23" s="14"/>
      <c r="F23" s="132"/>
      <c r="G23" s="132"/>
    </row>
    <row r="24" spans="1:7" ht="24.95" customHeight="1" x14ac:dyDescent="0.35">
      <c r="A24" s="132"/>
      <c r="B24" s="130"/>
      <c r="C24" s="16"/>
      <c r="D24" s="147"/>
      <c r="E24" s="14"/>
      <c r="F24" s="132"/>
      <c r="G24" s="132"/>
    </row>
    <row r="25" spans="1:7" ht="24.95" customHeight="1" x14ac:dyDescent="0.35">
      <c r="A25" s="132"/>
      <c r="B25" s="130"/>
      <c r="C25" s="16"/>
      <c r="D25" s="147"/>
      <c r="E25" s="14"/>
      <c r="F25" s="132"/>
      <c r="G25" s="132"/>
    </row>
    <row r="26" spans="1:7" ht="24.95" customHeight="1" x14ac:dyDescent="0.35">
      <c r="A26" s="132"/>
      <c r="B26" s="130"/>
      <c r="C26" s="16"/>
      <c r="D26" s="147"/>
      <c r="E26" s="14"/>
      <c r="F26" s="132"/>
      <c r="G26" s="132"/>
    </row>
    <row r="27" spans="1:7" ht="24.95" customHeight="1" x14ac:dyDescent="0.35">
      <c r="A27" s="132"/>
      <c r="B27" s="130"/>
      <c r="C27" s="16"/>
      <c r="D27" s="147"/>
      <c r="E27" s="14"/>
      <c r="F27" s="132"/>
      <c r="G27" s="132"/>
    </row>
    <row r="28" spans="1:7" ht="25.5" customHeight="1" x14ac:dyDescent="0.35">
      <c r="A28" s="132"/>
      <c r="B28" s="130"/>
      <c r="C28" s="16"/>
      <c r="D28" s="147"/>
      <c r="E28" s="14"/>
      <c r="F28" s="132"/>
      <c r="G28" s="132"/>
    </row>
  </sheetData>
  <pageMargins left="0.2" right="0.2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zoomScaleNormal="100" workbookViewId="0">
      <selection activeCell="B19" sqref="B19"/>
    </sheetView>
  </sheetViews>
  <sheetFormatPr defaultColWidth="9" defaultRowHeight="15" x14ac:dyDescent="0.25"/>
  <cols>
    <col min="1" max="1" width="5.28515625" style="127" customWidth="1"/>
    <col min="2" max="2" width="9.28515625" style="127" bestFit="1" customWidth="1"/>
    <col min="3" max="3" width="6" style="127" bestFit="1" customWidth="1"/>
    <col min="4" max="4" width="33.42578125" style="127" customWidth="1"/>
    <col min="5" max="5" width="18.5703125" style="127" bestFit="1" customWidth="1"/>
    <col min="6" max="7" width="13.28515625" style="127" customWidth="1"/>
    <col min="8" max="16384" width="9" style="127"/>
  </cols>
  <sheetData>
    <row r="1" spans="1:7" ht="26.25" x14ac:dyDescent="0.4">
      <c r="A1" s="126" t="str">
        <f>Barebacks!A1:A2</f>
        <v>Oologah, Ok</v>
      </c>
      <c r="B1" s="126"/>
      <c r="C1" s="126"/>
      <c r="D1" s="126"/>
      <c r="E1" s="126"/>
      <c r="F1" s="8" t="s">
        <v>12</v>
      </c>
      <c r="G1" s="8"/>
    </row>
    <row r="2" spans="1:7" ht="26.25" x14ac:dyDescent="0.4">
      <c r="A2" s="126" t="str">
        <f>Barebacks!A2:A2</f>
        <v>August 11 &amp; 12, 2017</v>
      </c>
      <c r="B2" s="126"/>
      <c r="C2" s="126"/>
      <c r="D2" s="126"/>
      <c r="E2" s="126"/>
      <c r="F2" s="126" t="str">
        <f>Barebacks!E2:E2</f>
        <v>ACRA/IPRA</v>
      </c>
    </row>
    <row r="3" spans="1:7" ht="26.25" x14ac:dyDescent="0.4">
      <c r="B3" s="126"/>
      <c r="C3" s="126"/>
      <c r="F3" s="136"/>
    </row>
    <row r="4" spans="1:7" ht="20.100000000000001" customHeight="1" thickBot="1" x14ac:dyDescent="0.35">
      <c r="A4" s="1" t="s">
        <v>6</v>
      </c>
      <c r="B4" s="1" t="s">
        <v>0</v>
      </c>
      <c r="C4" s="1" t="s">
        <v>7</v>
      </c>
      <c r="D4" s="1" t="s">
        <v>1</v>
      </c>
      <c r="E4" s="1" t="s">
        <v>91</v>
      </c>
      <c r="F4" s="1" t="s">
        <v>2</v>
      </c>
      <c r="G4" s="1" t="s">
        <v>3</v>
      </c>
    </row>
    <row r="5" spans="1:7" ht="27" thickTop="1" x14ac:dyDescent="0.4">
      <c r="A5" s="129"/>
      <c r="B5" s="148"/>
      <c r="C5" s="129"/>
      <c r="D5" s="128" t="s">
        <v>13</v>
      </c>
      <c r="E5" s="12"/>
      <c r="F5" s="129"/>
      <c r="G5" s="129"/>
    </row>
    <row r="6" spans="1:7" ht="25.5" customHeight="1" x14ac:dyDescent="0.35">
      <c r="A6" s="132"/>
      <c r="B6" s="149">
        <v>8031</v>
      </c>
      <c r="C6" s="16"/>
      <c r="D6" s="164" t="s">
        <v>152</v>
      </c>
      <c r="E6" s="14" t="s">
        <v>228</v>
      </c>
      <c r="F6" s="132"/>
      <c r="G6" s="132"/>
    </row>
    <row r="7" spans="1:7" ht="25.5" customHeight="1" x14ac:dyDescent="0.35">
      <c r="A7" s="132"/>
      <c r="B7" s="149"/>
      <c r="C7" s="16"/>
      <c r="D7" s="164" t="s">
        <v>219</v>
      </c>
      <c r="E7" s="14" t="s">
        <v>229</v>
      </c>
      <c r="F7" s="132"/>
      <c r="G7" s="132"/>
    </row>
    <row r="8" spans="1:7" ht="25.5" customHeight="1" x14ac:dyDescent="0.35">
      <c r="A8" s="132"/>
      <c r="B8" s="149">
        <v>7598</v>
      </c>
      <c r="C8" s="16"/>
      <c r="D8" s="164" t="s">
        <v>220</v>
      </c>
      <c r="E8" s="14" t="s">
        <v>237</v>
      </c>
      <c r="F8" s="132"/>
      <c r="G8" s="132"/>
    </row>
    <row r="9" spans="1:7" ht="24" customHeight="1" x14ac:dyDescent="0.35">
      <c r="A9" s="132"/>
      <c r="B9" s="149"/>
      <c r="C9" s="16"/>
      <c r="D9" s="164" t="s">
        <v>221</v>
      </c>
      <c r="E9" s="14" t="s">
        <v>153</v>
      </c>
      <c r="F9" s="132"/>
      <c r="G9" s="132"/>
    </row>
    <row r="10" spans="1:7" ht="23.25" customHeight="1" x14ac:dyDescent="0.35">
      <c r="A10" s="14"/>
      <c r="B10" s="149"/>
      <c r="C10" s="16"/>
      <c r="D10" s="164" t="s">
        <v>222</v>
      </c>
      <c r="E10" s="14" t="s">
        <v>230</v>
      </c>
      <c r="F10" s="132"/>
      <c r="G10" s="132"/>
    </row>
    <row r="11" spans="1:7" ht="23.25" customHeight="1" x14ac:dyDescent="0.35">
      <c r="A11" s="132"/>
      <c r="B11" s="149"/>
      <c r="C11" s="16"/>
      <c r="D11" s="164" t="s">
        <v>223</v>
      </c>
      <c r="E11" s="14" t="s">
        <v>231</v>
      </c>
      <c r="F11" s="132"/>
      <c r="G11" s="132"/>
    </row>
    <row r="12" spans="1:7" ht="21" customHeight="1" x14ac:dyDescent="0.35">
      <c r="A12" s="132"/>
      <c r="B12" s="149"/>
      <c r="C12" s="16"/>
      <c r="D12" s="14"/>
      <c r="E12" s="14"/>
      <c r="F12" s="132"/>
      <c r="G12" s="132"/>
    </row>
    <row r="13" spans="1:7" ht="21" customHeight="1" x14ac:dyDescent="0.35">
      <c r="A13" s="132"/>
      <c r="B13" s="149"/>
      <c r="C13" s="16"/>
      <c r="D13" s="14"/>
      <c r="E13" s="14"/>
      <c r="F13" s="132"/>
      <c r="G13" s="132"/>
    </row>
    <row r="14" spans="1:7" ht="21" customHeight="1" x14ac:dyDescent="0.35">
      <c r="A14" s="132"/>
      <c r="B14" s="149"/>
      <c r="C14" s="16"/>
      <c r="D14" s="14"/>
      <c r="E14" s="14"/>
      <c r="F14" s="132"/>
      <c r="G14" s="132"/>
    </row>
    <row r="15" spans="1:7" ht="21" customHeight="1" x14ac:dyDescent="0.35">
      <c r="A15" s="132"/>
      <c r="B15" s="149"/>
      <c r="C15" s="16"/>
      <c r="D15" s="14"/>
      <c r="E15" s="14"/>
      <c r="F15" s="132"/>
      <c r="G15" s="132"/>
    </row>
    <row r="16" spans="1:7" ht="21" customHeight="1" x14ac:dyDescent="0.35">
      <c r="A16" s="132"/>
      <c r="B16" s="149"/>
      <c r="C16" s="16"/>
      <c r="D16" s="14"/>
      <c r="E16" s="14"/>
      <c r="F16" s="132"/>
      <c r="G16" s="132"/>
    </row>
    <row r="17" spans="1:7" ht="21" customHeight="1" x14ac:dyDescent="0.35">
      <c r="A17" s="132"/>
      <c r="B17" s="16"/>
      <c r="C17" s="16"/>
      <c r="D17" s="132"/>
      <c r="E17" s="14"/>
      <c r="F17" s="132"/>
      <c r="G17" s="132"/>
    </row>
    <row r="18" spans="1:7" ht="21" customHeight="1" x14ac:dyDescent="0.4">
      <c r="A18" s="132"/>
      <c r="B18" s="16"/>
      <c r="C18" s="125"/>
      <c r="D18" s="137" t="s">
        <v>14</v>
      </c>
      <c r="E18" s="14"/>
      <c r="F18" s="132"/>
      <c r="G18" s="132"/>
    </row>
    <row r="19" spans="1:7" ht="26.25" customHeight="1" x14ac:dyDescent="0.35">
      <c r="A19" s="132"/>
      <c r="B19" s="60">
        <v>8016</v>
      </c>
      <c r="C19" s="16"/>
      <c r="D19" s="164" t="s">
        <v>150</v>
      </c>
      <c r="E19" s="14" t="s">
        <v>229</v>
      </c>
      <c r="F19" s="132"/>
      <c r="G19" s="132"/>
    </row>
    <row r="20" spans="1:7" ht="24.75" customHeight="1" x14ac:dyDescent="0.35">
      <c r="A20" s="132"/>
      <c r="B20" s="149">
        <v>8000</v>
      </c>
      <c r="C20" s="16"/>
      <c r="D20" s="164" t="s">
        <v>133</v>
      </c>
      <c r="E20" s="14" t="s">
        <v>232</v>
      </c>
      <c r="F20" s="186"/>
      <c r="G20" s="132"/>
    </row>
    <row r="21" spans="1:7" ht="25.5" customHeight="1" x14ac:dyDescent="0.35">
      <c r="A21" s="14"/>
      <c r="B21" s="149"/>
      <c r="C21" s="16"/>
      <c r="D21" s="164" t="s">
        <v>224</v>
      </c>
      <c r="E21" s="14" t="s">
        <v>233</v>
      </c>
      <c r="F21" s="132"/>
      <c r="G21" s="132"/>
    </row>
    <row r="22" spans="1:7" ht="24.75" customHeight="1" x14ac:dyDescent="0.35">
      <c r="A22" s="132"/>
      <c r="B22" s="149">
        <v>34140</v>
      </c>
      <c r="C22" s="16"/>
      <c r="D22" s="164" t="s">
        <v>225</v>
      </c>
      <c r="E22" s="14" t="s">
        <v>234</v>
      </c>
      <c r="F22" s="132"/>
      <c r="G22" s="132"/>
    </row>
    <row r="23" spans="1:7" ht="25.5" customHeight="1" x14ac:dyDescent="0.35">
      <c r="A23" s="132"/>
      <c r="B23" s="149"/>
      <c r="C23" s="16"/>
      <c r="D23" s="164" t="s">
        <v>226</v>
      </c>
      <c r="E23" s="14" t="s">
        <v>235</v>
      </c>
      <c r="F23" s="132"/>
      <c r="G23" s="132"/>
    </row>
    <row r="24" spans="1:7" ht="27" customHeight="1" x14ac:dyDescent="0.35">
      <c r="A24" s="132"/>
      <c r="B24" s="149"/>
      <c r="C24" s="16"/>
      <c r="D24" s="164" t="s">
        <v>227</v>
      </c>
      <c r="E24" s="14" t="s">
        <v>134</v>
      </c>
      <c r="F24" s="132"/>
      <c r="G24" s="132"/>
    </row>
    <row r="25" spans="1:7" ht="25.5" customHeight="1" x14ac:dyDescent="0.35">
      <c r="A25" s="119"/>
      <c r="B25" s="155"/>
      <c r="C25" s="134"/>
      <c r="D25" s="165" t="s">
        <v>151</v>
      </c>
      <c r="E25" s="138" t="s">
        <v>236</v>
      </c>
      <c r="F25" s="139"/>
      <c r="G25" s="139"/>
    </row>
    <row r="26" spans="1:7" ht="25.5" customHeight="1" x14ac:dyDescent="0.35">
      <c r="A26" s="119"/>
      <c r="B26" s="155"/>
      <c r="C26" s="134"/>
      <c r="D26" s="165" t="s">
        <v>380</v>
      </c>
      <c r="E26" s="138" t="s">
        <v>254</v>
      </c>
      <c r="F26" s="139"/>
      <c r="G26" s="139"/>
    </row>
    <row r="27" spans="1:7" ht="21" customHeight="1" x14ac:dyDescent="0.35">
      <c r="A27" s="119"/>
      <c r="B27" s="155"/>
      <c r="C27" s="134"/>
      <c r="D27" s="138"/>
      <c r="E27" s="138"/>
      <c r="F27" s="139"/>
      <c r="G27" s="139"/>
    </row>
    <row r="28" spans="1:7" ht="21" customHeight="1" x14ac:dyDescent="0.35">
      <c r="A28" s="119"/>
      <c r="B28" s="155"/>
      <c r="C28" s="134"/>
      <c r="D28" s="138"/>
      <c r="E28" s="138"/>
      <c r="F28" s="139"/>
      <c r="G28" s="139"/>
    </row>
    <row r="29" spans="1:7" ht="21" customHeight="1" x14ac:dyDescent="0.35">
      <c r="A29" s="119"/>
      <c r="B29" s="155"/>
      <c r="C29" s="134"/>
      <c r="D29" s="138"/>
      <c r="E29" s="138"/>
      <c r="F29" s="139"/>
      <c r="G29" s="139"/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RowHeight="15" x14ac:dyDescent="0.25"/>
  <cols>
    <col min="1" max="1" width="38.7109375" customWidth="1"/>
    <col min="2" max="2" width="10.7109375" customWidth="1"/>
    <col min="3" max="6" width="12.7109375" customWidth="1"/>
  </cols>
  <sheetData>
    <row r="1" spans="1:6" ht="26.25" x14ac:dyDescent="0.4">
      <c r="A1" s="7" t="str">
        <f>Barebacks!A1</f>
        <v>Oologah, Ok</v>
      </c>
      <c r="D1" s="9"/>
    </row>
    <row r="2" spans="1:6" ht="26.25" x14ac:dyDescent="0.4">
      <c r="A2" s="7" t="str">
        <f>Barebacks!A2</f>
        <v>August 11 &amp; 12, 2017</v>
      </c>
      <c r="C2" s="18"/>
      <c r="D2" s="35"/>
    </row>
    <row r="4" spans="1:6" ht="22.5" x14ac:dyDescent="0.3">
      <c r="A4" s="34" t="s">
        <v>22</v>
      </c>
      <c r="D4" s="34" t="s">
        <v>21</v>
      </c>
    </row>
    <row r="5" spans="1:6" ht="15.75" thickBot="1" x14ac:dyDescent="0.3"/>
    <row r="6" spans="1:6" ht="19.5" thickTop="1" x14ac:dyDescent="0.3">
      <c r="A6" s="33"/>
      <c r="B6" s="33"/>
      <c r="C6" s="33" t="s">
        <v>20</v>
      </c>
      <c r="D6" s="33" t="s">
        <v>19</v>
      </c>
      <c r="E6" s="32"/>
      <c r="F6" s="31"/>
    </row>
    <row r="7" spans="1:6" ht="24" customHeight="1" thickBot="1" x14ac:dyDescent="0.35">
      <c r="A7" s="1" t="s">
        <v>1</v>
      </c>
      <c r="B7" s="1" t="s">
        <v>2</v>
      </c>
      <c r="C7" s="1" t="s">
        <v>3</v>
      </c>
      <c r="D7" s="1" t="s">
        <v>3</v>
      </c>
      <c r="E7" s="30" t="s">
        <v>18</v>
      </c>
      <c r="F7" s="29" t="s">
        <v>17</v>
      </c>
    </row>
    <row r="8" spans="1:6" ht="24" customHeight="1" thickTop="1" x14ac:dyDescent="0.4">
      <c r="A8" s="128" t="s">
        <v>13</v>
      </c>
      <c r="B8" s="2"/>
      <c r="C8" s="2"/>
      <c r="D8" s="2"/>
      <c r="E8" s="28"/>
      <c r="F8" s="27"/>
    </row>
    <row r="9" spans="1:6" ht="24" customHeight="1" x14ac:dyDescent="0.35">
      <c r="A9" s="123" t="s">
        <v>98</v>
      </c>
      <c r="B9" s="3"/>
      <c r="C9" s="3"/>
      <c r="D9" s="3"/>
      <c r="E9" s="26"/>
      <c r="F9" s="25"/>
    </row>
    <row r="10" spans="1:6" ht="24" customHeight="1" x14ac:dyDescent="0.35">
      <c r="A10" s="14"/>
      <c r="B10" s="3"/>
      <c r="C10" s="3"/>
      <c r="D10" s="3"/>
      <c r="E10" s="26"/>
      <c r="F10" s="25"/>
    </row>
    <row r="11" spans="1:6" ht="24" customHeight="1" x14ac:dyDescent="0.35">
      <c r="A11" s="14"/>
      <c r="B11" s="3"/>
      <c r="C11" s="3"/>
      <c r="D11" s="3"/>
      <c r="E11" s="26"/>
      <c r="F11" s="25"/>
    </row>
    <row r="12" spans="1:6" ht="24" customHeight="1" x14ac:dyDescent="0.35">
      <c r="A12" s="14"/>
      <c r="B12" s="3"/>
      <c r="C12" s="3"/>
      <c r="D12" s="3"/>
      <c r="E12" s="26"/>
      <c r="F12" s="25"/>
    </row>
    <row r="13" spans="1:6" ht="24" customHeight="1" x14ac:dyDescent="0.35">
      <c r="A13" s="14"/>
      <c r="B13" s="3"/>
      <c r="C13" s="3"/>
      <c r="D13" s="3"/>
      <c r="E13" s="26"/>
      <c r="F13" s="25"/>
    </row>
    <row r="14" spans="1:6" ht="24" customHeight="1" x14ac:dyDescent="0.4">
      <c r="A14" s="163"/>
      <c r="B14" s="3"/>
      <c r="C14" s="3"/>
      <c r="D14" s="3"/>
      <c r="E14" s="26"/>
      <c r="F14" s="25"/>
    </row>
    <row r="15" spans="1:6" ht="24" customHeight="1" x14ac:dyDescent="0.35">
      <c r="A15" s="147"/>
      <c r="B15" s="3"/>
      <c r="C15" s="3"/>
      <c r="D15" s="3"/>
      <c r="E15" s="26"/>
      <c r="F15" s="25"/>
    </row>
    <row r="16" spans="1:6" ht="24" customHeight="1" x14ac:dyDescent="0.35">
      <c r="A16" s="147"/>
      <c r="B16" s="3"/>
      <c r="C16" s="3"/>
      <c r="D16" s="3"/>
      <c r="E16" s="26"/>
      <c r="F16" s="25"/>
    </row>
    <row r="17" spans="1:6" ht="24" customHeight="1" x14ac:dyDescent="0.35">
      <c r="A17" s="14"/>
      <c r="B17" s="3"/>
      <c r="C17" s="3"/>
      <c r="D17" s="3"/>
      <c r="E17" s="26"/>
      <c r="F17" s="25"/>
    </row>
    <row r="18" spans="1:6" ht="24" customHeight="1" x14ac:dyDescent="0.35">
      <c r="A18" s="14"/>
      <c r="B18" s="3"/>
      <c r="C18" s="3"/>
      <c r="D18" s="3"/>
      <c r="E18" s="26"/>
      <c r="F18" s="25"/>
    </row>
    <row r="19" spans="1:6" ht="24" customHeight="1" x14ac:dyDescent="0.35">
      <c r="A19" s="14"/>
      <c r="B19" s="3"/>
      <c r="C19" s="3"/>
      <c r="D19" s="3"/>
      <c r="E19" s="26"/>
      <c r="F19" s="25"/>
    </row>
    <row r="20" spans="1:6" ht="24" customHeight="1" x14ac:dyDescent="0.4">
      <c r="A20" s="137"/>
      <c r="B20" s="3"/>
      <c r="C20" s="3"/>
      <c r="D20" s="3"/>
      <c r="E20" s="26"/>
      <c r="F20" s="25"/>
    </row>
    <row r="21" spans="1:6" ht="24" customHeight="1" x14ac:dyDescent="0.35">
      <c r="A21" s="141"/>
      <c r="B21" s="3"/>
      <c r="C21" s="3"/>
      <c r="D21" s="3"/>
      <c r="E21" s="26"/>
      <c r="F21" s="25"/>
    </row>
    <row r="22" spans="1:6" ht="24" customHeight="1" x14ac:dyDescent="0.35">
      <c r="A22" s="119"/>
      <c r="B22" s="3"/>
      <c r="C22" s="3"/>
      <c r="D22" s="3"/>
      <c r="E22" s="26"/>
      <c r="F22" s="25"/>
    </row>
    <row r="23" spans="1:6" ht="24" customHeight="1" x14ac:dyDescent="0.35">
      <c r="A23" s="14"/>
      <c r="B23" s="3"/>
      <c r="C23" s="3"/>
      <c r="D23" s="3"/>
      <c r="E23" s="26"/>
      <c r="F23" s="25"/>
    </row>
    <row r="24" spans="1:6" ht="24" customHeight="1" x14ac:dyDescent="0.35">
      <c r="A24" s="14"/>
      <c r="B24" s="3"/>
      <c r="C24" s="3"/>
      <c r="D24" s="3"/>
      <c r="E24" s="26"/>
      <c r="F24" s="25"/>
    </row>
    <row r="25" spans="1:6" ht="24" customHeight="1" x14ac:dyDescent="0.35">
      <c r="A25" s="13"/>
      <c r="B25" s="3"/>
      <c r="C25" s="3"/>
      <c r="D25" s="3"/>
      <c r="E25" s="26"/>
      <c r="F25" s="25"/>
    </row>
    <row r="26" spans="1:6" ht="24" customHeight="1" x14ac:dyDescent="0.35">
      <c r="A26" s="14"/>
      <c r="B26" s="3"/>
      <c r="C26" s="3"/>
      <c r="D26" s="3"/>
      <c r="E26" s="26"/>
      <c r="F26" s="25"/>
    </row>
    <row r="27" spans="1:6" ht="24" customHeight="1" x14ac:dyDescent="0.35">
      <c r="A27" s="14"/>
      <c r="B27" s="3"/>
      <c r="C27" s="3"/>
      <c r="D27" s="3"/>
      <c r="E27" s="26"/>
      <c r="F27" s="25"/>
    </row>
    <row r="28" spans="1:6" ht="24" customHeight="1" x14ac:dyDescent="0.35">
      <c r="A28" s="14"/>
      <c r="B28" s="3"/>
      <c r="C28" s="3"/>
      <c r="D28" s="3"/>
      <c r="E28" s="3"/>
      <c r="F28" s="3"/>
    </row>
    <row r="29" spans="1:6" ht="24" customHeight="1" x14ac:dyDescent="0.35">
      <c r="A29" s="123"/>
      <c r="B29" s="3"/>
      <c r="C29" s="3"/>
      <c r="D29" s="3"/>
      <c r="E29" s="3"/>
      <c r="F29" s="3"/>
    </row>
    <row r="30" spans="1:6" ht="24" customHeight="1" x14ac:dyDescent="0.4">
      <c r="A30" s="137"/>
      <c r="B30" s="3"/>
      <c r="C30" s="3"/>
      <c r="D30" s="3"/>
      <c r="E30" s="3"/>
      <c r="F30" s="3"/>
    </row>
    <row r="31" spans="1:6" ht="24" customHeight="1" x14ac:dyDescent="0.35">
      <c r="A31" s="147"/>
      <c r="B31" s="3"/>
      <c r="C31" s="3"/>
      <c r="D31" s="3"/>
      <c r="E31" s="3"/>
      <c r="F31" s="3"/>
    </row>
    <row r="32" spans="1:6" ht="24" customHeight="1" x14ac:dyDescent="0.35">
      <c r="A32" s="175"/>
      <c r="B32" s="3"/>
      <c r="C32" s="3"/>
      <c r="D32" s="3"/>
      <c r="E32" s="3"/>
      <c r="F32" s="3"/>
    </row>
    <row r="33" spans="1:6" ht="24" customHeight="1" x14ac:dyDescent="0.25">
      <c r="A33" s="132"/>
      <c r="B33" s="3"/>
      <c r="C33" s="3"/>
      <c r="D33" s="3"/>
      <c r="E33" s="3"/>
      <c r="F33" s="3"/>
    </row>
    <row r="34" spans="1:6" ht="24" customHeight="1" x14ac:dyDescent="0.25">
      <c r="A34" s="132"/>
      <c r="B34" s="100"/>
      <c r="C34" s="100"/>
      <c r="D34" s="100"/>
      <c r="E34" s="100"/>
      <c r="F34" s="100"/>
    </row>
    <row r="35" spans="1:6" ht="26.25" x14ac:dyDescent="0.4">
      <c r="A35" s="132"/>
      <c r="D35" s="9" t="s">
        <v>12</v>
      </c>
    </row>
    <row r="36" spans="1:6" ht="26.25" x14ac:dyDescent="0.4">
      <c r="A36" s="132"/>
      <c r="C36" s="18"/>
      <c r="D36" s="35"/>
    </row>
    <row r="37" spans="1:6" ht="23.25" thickBot="1" x14ac:dyDescent="0.35">
      <c r="A37" s="34" t="s">
        <v>22</v>
      </c>
      <c r="D37" s="34" t="s">
        <v>21</v>
      </c>
    </row>
    <row r="38" spans="1:6" ht="19.5" thickTop="1" x14ac:dyDescent="0.3">
      <c r="A38" s="33"/>
      <c r="B38" s="33"/>
      <c r="C38" s="33" t="s">
        <v>20</v>
      </c>
      <c r="D38" s="33" t="s">
        <v>19</v>
      </c>
      <c r="E38" s="32"/>
      <c r="F38" s="31"/>
    </row>
    <row r="39" spans="1:6" ht="38.25" thickBot="1" x14ac:dyDescent="0.35">
      <c r="A39" s="1" t="s">
        <v>1</v>
      </c>
      <c r="B39" s="1" t="s">
        <v>2</v>
      </c>
      <c r="C39" s="1" t="s">
        <v>3</v>
      </c>
      <c r="D39" s="1" t="s">
        <v>3</v>
      </c>
      <c r="E39" s="30" t="s">
        <v>18</v>
      </c>
      <c r="F39" s="29" t="s">
        <v>17</v>
      </c>
    </row>
    <row r="40" spans="1:6" ht="27" thickTop="1" x14ac:dyDescent="0.4">
      <c r="A40" s="128"/>
      <c r="B40" s="2"/>
      <c r="C40" s="2"/>
      <c r="D40" s="2"/>
      <c r="E40" s="28"/>
      <c r="F40" s="27"/>
    </row>
    <row r="41" spans="1:6" ht="24" customHeight="1" x14ac:dyDescent="0.35">
      <c r="A41" s="164"/>
      <c r="B41" s="3"/>
      <c r="C41" s="3"/>
      <c r="D41" s="3"/>
      <c r="E41" s="26"/>
      <c r="F41" s="25"/>
    </row>
    <row r="42" spans="1:6" ht="24" customHeight="1" x14ac:dyDescent="0.35">
      <c r="A42" s="164"/>
      <c r="B42" s="3"/>
      <c r="C42" s="3"/>
      <c r="D42" s="3"/>
      <c r="E42" s="26"/>
      <c r="F42" s="25"/>
    </row>
    <row r="43" spans="1:6" ht="24" customHeight="1" x14ac:dyDescent="0.35">
      <c r="A43" s="164"/>
      <c r="B43" s="3"/>
      <c r="C43" s="3"/>
      <c r="D43" s="3"/>
      <c r="E43" s="26"/>
      <c r="F43" s="25"/>
    </row>
    <row r="44" spans="1:6" ht="24" customHeight="1" x14ac:dyDescent="0.35">
      <c r="A44" s="164"/>
      <c r="B44" s="3"/>
      <c r="C44" s="3"/>
      <c r="D44" s="3"/>
      <c r="E44" s="26"/>
      <c r="F44" s="25"/>
    </row>
    <row r="45" spans="1:6" ht="24" customHeight="1" x14ac:dyDescent="0.35">
      <c r="A45" s="164"/>
      <c r="B45" s="3"/>
      <c r="C45" s="3"/>
      <c r="D45" s="3"/>
      <c r="E45" s="26"/>
      <c r="F45" s="25"/>
    </row>
    <row r="46" spans="1:6" ht="24" customHeight="1" x14ac:dyDescent="0.35">
      <c r="A46" s="164"/>
      <c r="B46" s="3"/>
      <c r="C46" s="3"/>
      <c r="D46" s="3"/>
      <c r="E46" s="26"/>
      <c r="F46" s="25"/>
    </row>
    <row r="47" spans="1:6" ht="24" customHeight="1" x14ac:dyDescent="0.35">
      <c r="A47" s="14"/>
      <c r="B47" s="3"/>
      <c r="C47" s="3"/>
      <c r="D47" s="3"/>
      <c r="E47" s="26"/>
      <c r="F47" s="25"/>
    </row>
    <row r="48" spans="1:6" ht="24" customHeight="1" x14ac:dyDescent="0.35">
      <c r="A48" s="14"/>
      <c r="B48" s="3"/>
      <c r="C48" s="3"/>
      <c r="D48" s="3"/>
      <c r="E48" s="26"/>
      <c r="F48" s="25"/>
    </row>
    <row r="49" spans="1:6" ht="24" customHeight="1" x14ac:dyDescent="0.35">
      <c r="A49" s="14"/>
      <c r="B49" s="3"/>
      <c r="C49" s="3"/>
      <c r="D49" s="3"/>
      <c r="E49" s="26"/>
      <c r="F49" s="25"/>
    </row>
    <row r="50" spans="1:6" ht="24" customHeight="1" x14ac:dyDescent="0.35">
      <c r="A50" s="14"/>
      <c r="B50" s="3"/>
      <c r="C50" s="3"/>
      <c r="D50" s="3"/>
      <c r="E50" s="26"/>
      <c r="F50" s="25"/>
    </row>
    <row r="51" spans="1:6" ht="24" customHeight="1" x14ac:dyDescent="0.35">
      <c r="A51" s="14"/>
      <c r="B51" s="3"/>
      <c r="C51" s="3"/>
      <c r="D51" s="3"/>
      <c r="E51" s="26"/>
      <c r="F51" s="25"/>
    </row>
    <row r="52" spans="1:6" ht="21" customHeight="1" x14ac:dyDescent="0.25">
      <c r="A52" s="132"/>
      <c r="B52" s="3"/>
      <c r="C52" s="3"/>
      <c r="D52" s="3"/>
      <c r="E52" s="26"/>
      <c r="F52" s="25"/>
    </row>
    <row r="53" spans="1:6" ht="26.25" x14ac:dyDescent="0.4">
      <c r="A53" s="137"/>
      <c r="B53" s="3"/>
      <c r="C53" s="3"/>
      <c r="D53" s="3"/>
      <c r="E53" s="26"/>
      <c r="F53" s="25"/>
    </row>
    <row r="54" spans="1:6" ht="24" customHeight="1" x14ac:dyDescent="0.35">
      <c r="A54" s="164"/>
      <c r="B54" s="3"/>
      <c r="C54" s="3"/>
      <c r="D54" s="3"/>
      <c r="E54" s="26"/>
      <c r="F54" s="25"/>
    </row>
    <row r="55" spans="1:6" ht="24" customHeight="1" x14ac:dyDescent="0.35">
      <c r="A55" s="164"/>
      <c r="B55" s="199"/>
      <c r="C55" s="3"/>
      <c r="D55" s="3"/>
      <c r="E55" s="26"/>
      <c r="F55" s="25"/>
    </row>
    <row r="56" spans="1:6" ht="24" customHeight="1" x14ac:dyDescent="0.35">
      <c r="A56" s="164"/>
      <c r="B56" s="3"/>
      <c r="C56" s="3"/>
      <c r="D56" s="3"/>
      <c r="E56" s="26"/>
      <c r="F56" s="25"/>
    </row>
    <row r="57" spans="1:6" ht="24" customHeight="1" x14ac:dyDescent="0.35">
      <c r="A57" s="164"/>
      <c r="B57" s="3"/>
      <c r="C57" s="3"/>
      <c r="D57" s="3"/>
      <c r="E57" s="26"/>
      <c r="F57" s="25"/>
    </row>
    <row r="58" spans="1:6" ht="24" customHeight="1" x14ac:dyDescent="0.35">
      <c r="A58" s="164"/>
      <c r="B58" s="3"/>
      <c r="C58" s="3"/>
      <c r="D58" s="3"/>
      <c r="E58" s="26"/>
      <c r="F58" s="25"/>
    </row>
    <row r="59" spans="1:6" ht="24" customHeight="1" x14ac:dyDescent="0.35">
      <c r="A59" s="164"/>
      <c r="B59" s="3"/>
      <c r="C59" s="3"/>
      <c r="D59" s="3"/>
      <c r="E59" s="26"/>
      <c r="F59" s="25"/>
    </row>
    <row r="60" spans="1:6" ht="24" customHeight="1" x14ac:dyDescent="0.35">
      <c r="A60" s="165"/>
      <c r="B60" s="3"/>
      <c r="C60" s="3"/>
      <c r="D60" s="3"/>
      <c r="E60" s="26"/>
      <c r="F60" s="25"/>
    </row>
    <row r="61" spans="1:6" ht="24" customHeight="1" x14ac:dyDescent="0.35">
      <c r="A61" s="165"/>
      <c r="B61" s="3"/>
      <c r="C61" s="3"/>
      <c r="D61" s="3"/>
      <c r="E61" s="26"/>
      <c r="F61" s="25"/>
    </row>
    <row r="62" spans="1:6" ht="24" customHeight="1" x14ac:dyDescent="0.35">
      <c r="A62" s="138"/>
      <c r="B62" s="3"/>
      <c r="C62" s="3"/>
      <c r="D62" s="3"/>
      <c r="E62" s="26"/>
      <c r="F62" s="25"/>
    </row>
    <row r="63" spans="1:6" ht="24" customHeight="1" x14ac:dyDescent="0.35">
      <c r="A63" s="138"/>
      <c r="B63" s="3"/>
      <c r="C63" s="3"/>
      <c r="D63" s="3"/>
      <c r="E63" s="26"/>
      <c r="F63" s="25"/>
    </row>
    <row r="64" spans="1:6" ht="24" customHeight="1" x14ac:dyDescent="0.35">
      <c r="A64" s="138"/>
      <c r="B64" s="3"/>
      <c r="C64" s="3"/>
      <c r="D64" s="3"/>
      <c r="E64" s="3"/>
      <c r="F64" s="3"/>
    </row>
    <row r="65" spans="1:6" ht="24" customHeight="1" x14ac:dyDescent="0.35">
      <c r="A65" s="119"/>
      <c r="B65" s="3"/>
      <c r="C65" s="3"/>
      <c r="D65" s="3"/>
      <c r="E65" s="3"/>
      <c r="F65" s="3"/>
    </row>
  </sheetData>
  <pageMargins left="0" right="0" top="0" bottom="0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4" sqref="B4"/>
    </sheetView>
  </sheetViews>
  <sheetFormatPr defaultColWidth="9" defaultRowHeight="15.75" x14ac:dyDescent="0.25"/>
  <cols>
    <col min="1" max="1" width="4.42578125" style="127" customWidth="1"/>
    <col min="2" max="2" width="11" style="71" customWidth="1"/>
    <col min="3" max="3" width="5" style="71" bestFit="1" customWidth="1"/>
    <col min="4" max="4" width="34" style="127" customWidth="1"/>
    <col min="5" max="5" width="23.42578125" style="127" customWidth="1"/>
    <col min="6" max="6" width="11.85546875" style="127" customWidth="1"/>
    <col min="7" max="7" width="12.7109375" style="127" customWidth="1"/>
    <col min="8" max="16384" width="9" style="127"/>
  </cols>
  <sheetData>
    <row r="1" spans="1:7" ht="21.95" customHeight="1" x14ac:dyDescent="0.4">
      <c r="A1" s="126" t="str">
        <f>Barebacks!A1</f>
        <v>Oologah, Ok</v>
      </c>
      <c r="E1" s="8" t="s">
        <v>11</v>
      </c>
    </row>
    <row r="2" spans="1:7" ht="21.95" customHeight="1" x14ac:dyDescent="0.4">
      <c r="A2" s="126" t="str">
        <f>Barebacks!A2</f>
        <v>August 11 &amp; 12, 2017</v>
      </c>
      <c r="B2" s="144"/>
      <c r="C2" s="144"/>
      <c r="E2" s="126" t="str">
        <f>Barebacks!E2</f>
        <v>ACRA/IPRA</v>
      </c>
    </row>
    <row r="3" spans="1:7" ht="21.95" customHeight="1" thickBot="1" x14ac:dyDescent="0.35">
      <c r="A3" s="1" t="s">
        <v>6</v>
      </c>
      <c r="B3" s="114" t="s">
        <v>0</v>
      </c>
      <c r="C3" s="114" t="s">
        <v>7</v>
      </c>
      <c r="D3" s="1" t="s">
        <v>1</v>
      </c>
      <c r="E3" s="1" t="s">
        <v>91</v>
      </c>
      <c r="F3" s="1" t="s">
        <v>2</v>
      </c>
      <c r="G3" s="1" t="s">
        <v>3</v>
      </c>
    </row>
    <row r="4" spans="1:7" ht="21.95" customHeight="1" thickTop="1" x14ac:dyDescent="0.4">
      <c r="A4" s="6"/>
      <c r="B4" s="5"/>
      <c r="C4" s="5"/>
      <c r="D4" s="145" t="s">
        <v>13</v>
      </c>
      <c r="E4" s="128"/>
      <c r="F4" s="129"/>
      <c r="G4" s="129"/>
    </row>
    <row r="5" spans="1:7" ht="21.95" customHeight="1" x14ac:dyDescent="0.35">
      <c r="A5" s="6">
        <v>1</v>
      </c>
      <c r="B5" s="131"/>
      <c r="C5" s="146"/>
      <c r="D5" s="150" t="s">
        <v>104</v>
      </c>
      <c r="E5" s="125"/>
      <c r="F5" s="135"/>
      <c r="G5" s="135"/>
    </row>
    <row r="6" spans="1:7" ht="21.95" customHeight="1" x14ac:dyDescent="0.3">
      <c r="A6" s="6">
        <v>2</v>
      </c>
      <c r="B6" s="15"/>
      <c r="C6" s="15"/>
      <c r="D6" s="134" t="s">
        <v>238</v>
      </c>
      <c r="E6" s="125"/>
      <c r="F6" s="135"/>
      <c r="G6" s="135"/>
    </row>
    <row r="7" spans="1:7" ht="21.95" customHeight="1" x14ac:dyDescent="0.35">
      <c r="A7" s="6"/>
      <c r="B7" s="131"/>
      <c r="C7" s="146"/>
      <c r="D7" s="157"/>
      <c r="E7" s="125"/>
      <c r="F7" s="135"/>
      <c r="G7" s="135"/>
    </row>
    <row r="8" spans="1:7" ht="21.95" customHeight="1" x14ac:dyDescent="0.35">
      <c r="A8" s="6"/>
      <c r="B8" s="130"/>
      <c r="C8" s="146"/>
      <c r="D8" s="157"/>
      <c r="E8" s="125"/>
      <c r="F8" s="132"/>
      <c r="G8" s="132"/>
    </row>
    <row r="9" spans="1:7" ht="21.95" customHeight="1" x14ac:dyDescent="0.35">
      <c r="A9" s="6"/>
      <c r="B9" s="130"/>
      <c r="C9" s="146"/>
      <c r="D9" s="157"/>
      <c r="E9" s="125"/>
      <c r="F9" s="132"/>
      <c r="G9" s="132"/>
    </row>
    <row r="10" spans="1:7" ht="21.95" customHeight="1" x14ac:dyDescent="0.35">
      <c r="A10" s="6"/>
      <c r="B10" s="4"/>
      <c r="C10" s="15"/>
      <c r="D10" s="125"/>
      <c r="E10" s="157"/>
      <c r="F10" s="132"/>
      <c r="G10" s="132"/>
    </row>
    <row r="11" spans="1:7" ht="21.95" customHeight="1" x14ac:dyDescent="0.35">
      <c r="A11" s="6"/>
      <c r="B11" s="130"/>
      <c r="C11" s="60"/>
      <c r="D11" s="150"/>
      <c r="E11" s="16"/>
      <c r="F11" s="132"/>
      <c r="G11" s="132"/>
    </row>
    <row r="12" spans="1:7" ht="21.95" customHeight="1" x14ac:dyDescent="0.4">
      <c r="A12" s="6"/>
      <c r="B12" s="130"/>
      <c r="C12" s="60"/>
      <c r="D12" s="145" t="s">
        <v>14</v>
      </c>
      <c r="E12" s="16"/>
      <c r="F12" s="132"/>
      <c r="G12" s="132"/>
    </row>
    <row r="13" spans="1:7" ht="21.95" customHeight="1" x14ac:dyDescent="0.3">
      <c r="A13" s="6">
        <v>1</v>
      </c>
      <c r="B13" s="152"/>
      <c r="C13" s="152"/>
      <c r="D13" s="153" t="s">
        <v>240</v>
      </c>
      <c r="E13" s="153" t="s">
        <v>108</v>
      </c>
      <c r="F13" s="132"/>
      <c r="G13" s="132"/>
    </row>
    <row r="14" spans="1:7" ht="21.95" customHeight="1" x14ac:dyDescent="0.3">
      <c r="A14" s="6">
        <v>2</v>
      </c>
      <c r="B14" s="152">
        <v>27048</v>
      </c>
      <c r="C14" s="152"/>
      <c r="D14" s="153" t="s">
        <v>239</v>
      </c>
      <c r="E14" s="153" t="s">
        <v>114</v>
      </c>
      <c r="F14" s="132"/>
      <c r="G14" s="132"/>
    </row>
    <row r="15" spans="1:7" ht="21.95" customHeight="1" x14ac:dyDescent="0.3">
      <c r="A15" s="6"/>
      <c r="B15" s="152"/>
      <c r="C15" s="152"/>
      <c r="D15" s="153"/>
      <c r="E15" s="153"/>
      <c r="F15" s="132"/>
      <c r="G15" s="132"/>
    </row>
    <row r="16" spans="1:7" ht="21.95" customHeight="1" x14ac:dyDescent="0.3">
      <c r="A16" s="6"/>
      <c r="B16" s="152"/>
      <c r="C16" s="152"/>
      <c r="D16" s="153"/>
      <c r="E16" s="153"/>
      <c r="F16" s="132"/>
      <c r="G16" s="132"/>
    </row>
    <row r="17" spans="1:7" ht="21.95" customHeight="1" x14ac:dyDescent="0.3">
      <c r="A17" s="6"/>
      <c r="B17" s="152"/>
      <c r="C17" s="152"/>
      <c r="D17" s="153"/>
      <c r="E17" s="153"/>
      <c r="F17" s="132"/>
      <c r="G17" s="132"/>
    </row>
    <row r="18" spans="1:7" ht="21.95" customHeight="1" x14ac:dyDescent="0.3">
      <c r="A18" s="6"/>
      <c r="B18" s="152"/>
      <c r="C18" s="152"/>
      <c r="D18" s="153"/>
      <c r="E18" s="153"/>
      <c r="F18" s="132"/>
      <c r="G18" s="132"/>
    </row>
    <row r="19" spans="1:7" ht="21.95" customHeight="1" x14ac:dyDescent="0.4">
      <c r="A19" s="6"/>
      <c r="B19" s="151"/>
      <c r="C19" s="152"/>
      <c r="D19" s="145"/>
      <c r="E19" s="153"/>
      <c r="F19" s="132"/>
      <c r="G19" s="132"/>
    </row>
    <row r="20" spans="1:7" ht="21.95" customHeight="1" x14ac:dyDescent="0.3">
      <c r="A20" s="84"/>
    </row>
    <row r="21" spans="1:7" ht="21.95" customHeight="1" x14ac:dyDescent="0.3">
      <c r="A21" s="6">
        <v>2</v>
      </c>
      <c r="B21" s="71">
        <f t="shared" ref="B21:B50" ca="1" si="0">RAND()</f>
        <v>0.109930395420342</v>
      </c>
    </row>
    <row r="22" spans="1:7" ht="21.95" customHeight="1" x14ac:dyDescent="0.3">
      <c r="A22" s="6">
        <v>3</v>
      </c>
      <c r="B22" s="71">
        <f t="shared" ca="1" si="0"/>
        <v>1.0062234965457773E-2</v>
      </c>
    </row>
    <row r="23" spans="1:7" ht="21.95" customHeight="1" x14ac:dyDescent="0.3">
      <c r="A23" s="11">
        <v>1</v>
      </c>
      <c r="B23" s="71">
        <f t="shared" ca="1" si="0"/>
        <v>0.36824775187661929</v>
      </c>
    </row>
    <row r="24" spans="1:7" ht="21.95" customHeight="1" x14ac:dyDescent="0.3">
      <c r="A24" s="11">
        <v>4</v>
      </c>
      <c r="B24" s="71">
        <f t="shared" ca="1" si="0"/>
        <v>0.57528429365763778</v>
      </c>
    </row>
    <row r="25" spans="1:7" ht="21.95" customHeight="1" x14ac:dyDescent="0.3">
      <c r="A25" s="11">
        <v>5</v>
      </c>
      <c r="B25" s="71">
        <f t="shared" ca="1" si="0"/>
        <v>0.62909116015578392</v>
      </c>
    </row>
    <row r="26" spans="1:7" ht="21.95" customHeight="1" x14ac:dyDescent="0.3">
      <c r="A26" s="11">
        <v>6</v>
      </c>
      <c r="B26" s="71">
        <f t="shared" ca="1" si="0"/>
        <v>0.7207233789559272</v>
      </c>
    </row>
    <row r="27" spans="1:7" ht="21.95" customHeight="1" x14ac:dyDescent="0.3">
      <c r="A27" s="11">
        <v>7</v>
      </c>
      <c r="B27" s="71">
        <f t="shared" ca="1" si="0"/>
        <v>0.33672591368179572</v>
      </c>
    </row>
    <row r="28" spans="1:7" ht="21.95" customHeight="1" x14ac:dyDescent="0.3">
      <c r="A28" s="11">
        <v>8</v>
      </c>
      <c r="B28" s="71">
        <f t="shared" ca="1" si="0"/>
        <v>0.5135503251681317</v>
      </c>
    </row>
    <row r="29" spans="1:7" ht="21.95" customHeight="1" x14ac:dyDescent="0.3">
      <c r="A29" s="11">
        <v>9</v>
      </c>
      <c r="B29" s="71">
        <f t="shared" ca="1" si="0"/>
        <v>0.34766382880753666</v>
      </c>
    </row>
    <row r="30" spans="1:7" ht="21.95" customHeight="1" x14ac:dyDescent="0.3">
      <c r="A30" s="11">
        <v>10</v>
      </c>
      <c r="B30" s="71">
        <f t="shared" ca="1" si="0"/>
        <v>0.13062063799916568</v>
      </c>
    </row>
    <row r="31" spans="1:7" ht="21.95" customHeight="1" x14ac:dyDescent="0.3">
      <c r="A31" s="11">
        <v>12</v>
      </c>
      <c r="B31" s="71">
        <f t="shared" ca="1" si="0"/>
        <v>0.83882120694974505</v>
      </c>
    </row>
    <row r="32" spans="1:7" ht="21.95" customHeight="1" x14ac:dyDescent="0.3">
      <c r="A32" s="11">
        <v>13</v>
      </c>
      <c r="B32" s="71">
        <f t="shared" ca="1" si="0"/>
        <v>0.96561959739670167</v>
      </c>
    </row>
    <row r="33" spans="1:2" ht="21.95" customHeight="1" x14ac:dyDescent="0.3">
      <c r="A33" s="11">
        <v>14</v>
      </c>
      <c r="B33" s="71">
        <f t="shared" ca="1" si="0"/>
        <v>0.22502347733357386</v>
      </c>
    </row>
    <row r="34" spans="1:2" ht="21.95" customHeight="1" x14ac:dyDescent="0.3">
      <c r="A34" s="11">
        <v>11</v>
      </c>
      <c r="B34" s="71">
        <f t="shared" ca="1" si="0"/>
        <v>0.11826525733572801</v>
      </c>
    </row>
    <row r="35" spans="1:2" ht="18.75" x14ac:dyDescent="0.3">
      <c r="A35" s="11">
        <v>15</v>
      </c>
      <c r="B35" s="71">
        <f t="shared" ca="1" si="0"/>
        <v>0.5917193858423202</v>
      </c>
    </row>
    <row r="36" spans="1:2" ht="18.75" x14ac:dyDescent="0.3">
      <c r="A36" s="11">
        <v>16</v>
      </c>
      <c r="B36" s="71">
        <f t="shared" ca="1" si="0"/>
        <v>0.2888993650524071</v>
      </c>
    </row>
    <row r="37" spans="1:2" ht="18.75" x14ac:dyDescent="0.3">
      <c r="A37" s="11">
        <v>17</v>
      </c>
      <c r="B37" s="71">
        <f t="shared" ca="1" si="0"/>
        <v>0.82130423365868566</v>
      </c>
    </row>
    <row r="38" spans="1:2" ht="18.75" x14ac:dyDescent="0.3">
      <c r="A38" s="11">
        <v>18</v>
      </c>
      <c r="B38" s="71">
        <f t="shared" ca="1" si="0"/>
        <v>0.21218693599227822</v>
      </c>
    </row>
    <row r="39" spans="1:2" ht="18.75" x14ac:dyDescent="0.3">
      <c r="A39" s="11">
        <v>19</v>
      </c>
      <c r="B39" s="71">
        <f t="shared" ca="1" si="0"/>
        <v>0.28639348070533066</v>
      </c>
    </row>
    <row r="40" spans="1:2" ht="18.75" x14ac:dyDescent="0.3">
      <c r="A40" s="11">
        <v>20</v>
      </c>
      <c r="B40" s="71">
        <f t="shared" ca="1" si="0"/>
        <v>0.57572419831807797</v>
      </c>
    </row>
    <row r="41" spans="1:2" ht="18.75" x14ac:dyDescent="0.3">
      <c r="A41" s="11">
        <v>21</v>
      </c>
      <c r="B41" s="71">
        <f t="shared" ca="1" si="0"/>
        <v>4.4099052694705043E-2</v>
      </c>
    </row>
    <row r="42" spans="1:2" ht="18.75" x14ac:dyDescent="0.3">
      <c r="A42" s="11">
        <v>22</v>
      </c>
      <c r="B42" s="71">
        <f t="shared" ca="1" si="0"/>
        <v>0.71794142434392805</v>
      </c>
    </row>
    <row r="43" spans="1:2" ht="18.75" x14ac:dyDescent="0.3">
      <c r="A43" s="11">
        <v>23</v>
      </c>
      <c r="B43" s="71">
        <f t="shared" ca="1" si="0"/>
        <v>9.3240301534658787E-2</v>
      </c>
    </row>
    <row r="44" spans="1:2" ht="18.75" x14ac:dyDescent="0.3">
      <c r="A44" s="11">
        <v>24</v>
      </c>
      <c r="B44" s="71">
        <f t="shared" ca="1" si="0"/>
        <v>0.92363927643929911</v>
      </c>
    </row>
    <row r="45" spans="1:2" ht="18.75" x14ac:dyDescent="0.3">
      <c r="A45" s="11">
        <v>25</v>
      </c>
      <c r="B45" s="71">
        <f t="shared" ca="1" si="0"/>
        <v>0.14247165782921367</v>
      </c>
    </row>
    <row r="46" spans="1:2" ht="18.75" x14ac:dyDescent="0.3">
      <c r="A46" s="11">
        <v>26</v>
      </c>
      <c r="B46" s="71">
        <f t="shared" ca="1" si="0"/>
        <v>0.16262196797244766</v>
      </c>
    </row>
    <row r="47" spans="1:2" ht="18.75" x14ac:dyDescent="0.3">
      <c r="A47" s="11">
        <v>27</v>
      </c>
      <c r="B47" s="71">
        <f t="shared" ca="1" si="0"/>
        <v>0.83015852852365057</v>
      </c>
    </row>
    <row r="48" spans="1:2" ht="18.75" x14ac:dyDescent="0.3">
      <c r="A48" s="11">
        <v>28</v>
      </c>
      <c r="B48" s="71">
        <f t="shared" ca="1" si="0"/>
        <v>0.33396399864915538</v>
      </c>
    </row>
    <row r="49" spans="1:2" ht="18.75" x14ac:dyDescent="0.3">
      <c r="A49" s="11">
        <v>29</v>
      </c>
      <c r="B49" s="71">
        <f t="shared" ca="1" si="0"/>
        <v>0.62406404820193584</v>
      </c>
    </row>
    <row r="50" spans="1:2" ht="18.75" x14ac:dyDescent="0.3">
      <c r="A50" s="11">
        <v>30</v>
      </c>
      <c r="B50" s="71">
        <f t="shared" ca="1" si="0"/>
        <v>0.95829179460448433</v>
      </c>
    </row>
    <row r="51" spans="1:2" x14ac:dyDescent="0.25">
      <c r="A51" s="135"/>
    </row>
  </sheetData>
  <sortState ref="A13:G14">
    <sortCondition ref="A13:A14"/>
  </sortState>
  <pageMargins left="0.25" right="0" top="0" bottom="0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115" zoomScaleNormal="115" workbookViewId="0">
      <selection activeCell="D5" sqref="D5"/>
    </sheetView>
  </sheetViews>
  <sheetFormatPr defaultColWidth="9" defaultRowHeight="15" x14ac:dyDescent="0.25"/>
  <cols>
    <col min="1" max="1" width="4" style="127" customWidth="1"/>
    <col min="2" max="2" width="11.28515625" style="127" customWidth="1"/>
    <col min="3" max="3" width="6" style="127" bestFit="1" customWidth="1"/>
    <col min="4" max="4" width="29.7109375" style="127" customWidth="1"/>
    <col min="5" max="5" width="22.28515625" style="127" customWidth="1"/>
    <col min="6" max="7" width="12.7109375" style="127" customWidth="1"/>
    <col min="8" max="16384" width="9" style="127"/>
  </cols>
  <sheetData>
    <row r="1" spans="1:7" s="13" customFormat="1" ht="20.25" customHeight="1" x14ac:dyDescent="0.35">
      <c r="A1" s="183" t="str">
        <f>Barebacks!A1</f>
        <v>Oologah, Ok</v>
      </c>
      <c r="E1" s="88" t="s">
        <v>10</v>
      </c>
      <c r="F1" s="88"/>
    </row>
    <row r="2" spans="1:7" s="13" customFormat="1" ht="21" customHeight="1" x14ac:dyDescent="0.35">
      <c r="A2" s="183" t="str">
        <f>Barebacks!A2</f>
        <v>August 11 &amp; 12, 2017</v>
      </c>
      <c r="E2" s="183" t="str">
        <f>Barebacks!E2</f>
        <v>ACRA/IPRA</v>
      </c>
    </row>
    <row r="3" spans="1:7" s="71" customFormat="1" ht="13.5" customHeight="1" thickBot="1" x14ac:dyDescent="0.3">
      <c r="A3" s="57" t="s">
        <v>6</v>
      </c>
      <c r="B3" s="57" t="s">
        <v>0</v>
      </c>
      <c r="C3" s="114" t="s">
        <v>7</v>
      </c>
      <c r="D3" s="57" t="s">
        <v>92</v>
      </c>
      <c r="E3" s="114" t="s">
        <v>91</v>
      </c>
      <c r="F3" s="57" t="s">
        <v>2</v>
      </c>
      <c r="G3" s="57" t="s">
        <v>3</v>
      </c>
    </row>
    <row r="4" spans="1:7" s="71" customFormat="1" ht="21" customHeight="1" thickTop="1" x14ac:dyDescent="0.25">
      <c r="A4" s="4"/>
      <c r="B4" s="4"/>
      <c r="C4" s="15"/>
      <c r="D4" s="180" t="s">
        <v>13</v>
      </c>
      <c r="E4" s="181"/>
      <c r="F4" s="4"/>
      <c r="G4" s="4"/>
    </row>
    <row r="5" spans="1:7" s="71" customFormat="1" ht="20.100000000000001" customHeight="1" x14ac:dyDescent="0.25">
      <c r="A5" s="4">
        <v>1</v>
      </c>
      <c r="B5" s="166">
        <v>30446</v>
      </c>
      <c r="C5" s="166"/>
      <c r="D5" s="166" t="s">
        <v>247</v>
      </c>
      <c r="E5" s="166"/>
      <c r="F5" s="4"/>
      <c r="G5" s="4"/>
    </row>
    <row r="6" spans="1:7" s="71" customFormat="1" ht="20.100000000000001" customHeight="1" x14ac:dyDescent="0.25">
      <c r="A6" s="15">
        <v>2</v>
      </c>
      <c r="B6" s="60"/>
      <c r="C6" s="166"/>
      <c r="D6" s="166" t="s">
        <v>245</v>
      </c>
      <c r="E6" s="166" t="s">
        <v>163</v>
      </c>
      <c r="F6" s="4"/>
      <c r="G6" s="4"/>
    </row>
    <row r="7" spans="1:7" s="71" customFormat="1" ht="20.100000000000001" customHeight="1" x14ac:dyDescent="0.25">
      <c r="A7" s="4">
        <v>3</v>
      </c>
      <c r="B7" s="60">
        <v>7666</v>
      </c>
      <c r="C7" s="60"/>
      <c r="D7" s="4" t="s">
        <v>244</v>
      </c>
      <c r="E7" s="4" t="s">
        <v>252</v>
      </c>
      <c r="F7" s="4"/>
      <c r="G7" s="4"/>
    </row>
    <row r="8" spans="1:7" s="71" customFormat="1" ht="20.100000000000001" customHeight="1" x14ac:dyDescent="0.25">
      <c r="A8" s="15">
        <v>4</v>
      </c>
      <c r="B8" s="60">
        <v>7105</v>
      </c>
      <c r="C8" s="60"/>
      <c r="D8" s="60" t="s">
        <v>127</v>
      </c>
      <c r="E8" s="60" t="s">
        <v>134</v>
      </c>
      <c r="F8" s="4"/>
      <c r="G8" s="4"/>
    </row>
    <row r="9" spans="1:7" s="71" customFormat="1" ht="20.100000000000001" customHeight="1" x14ac:dyDescent="0.25">
      <c r="A9" s="4">
        <v>5</v>
      </c>
      <c r="B9" s="60"/>
      <c r="C9" s="60"/>
      <c r="D9" s="4" t="s">
        <v>248</v>
      </c>
      <c r="E9" s="4" t="s">
        <v>148</v>
      </c>
      <c r="F9" s="4"/>
      <c r="G9" s="4"/>
    </row>
    <row r="10" spans="1:7" s="71" customFormat="1" ht="20.100000000000001" customHeight="1" x14ac:dyDescent="0.25">
      <c r="A10" s="15">
        <v>6</v>
      </c>
      <c r="B10" s="60">
        <v>7040</v>
      </c>
      <c r="C10" s="166"/>
      <c r="D10" s="167" t="s">
        <v>243</v>
      </c>
      <c r="E10" s="167" t="s">
        <v>101</v>
      </c>
      <c r="F10" s="4"/>
      <c r="G10" s="4"/>
    </row>
    <row r="11" spans="1:7" s="71" customFormat="1" ht="20.100000000000001" customHeight="1" x14ac:dyDescent="0.25">
      <c r="A11" s="4">
        <v>7</v>
      </c>
      <c r="B11" s="60">
        <v>6630</v>
      </c>
      <c r="C11" s="166"/>
      <c r="D11" s="166" t="s">
        <v>238</v>
      </c>
      <c r="E11" s="166" t="s">
        <v>253</v>
      </c>
      <c r="F11" s="4"/>
      <c r="G11" s="4"/>
    </row>
    <row r="12" spans="1:7" s="71" customFormat="1" ht="20.100000000000001" customHeight="1" x14ac:dyDescent="0.25">
      <c r="A12" s="15">
        <v>8</v>
      </c>
      <c r="B12" s="60">
        <v>8131</v>
      </c>
      <c r="C12" s="166"/>
      <c r="D12" s="167" t="s">
        <v>249</v>
      </c>
      <c r="E12" s="167" t="s">
        <v>254</v>
      </c>
      <c r="F12" s="4"/>
      <c r="G12" s="4"/>
    </row>
    <row r="13" spans="1:7" s="71" customFormat="1" ht="20.100000000000001" customHeight="1" x14ac:dyDescent="0.25">
      <c r="A13" s="15"/>
      <c r="B13" s="60"/>
      <c r="C13" s="166"/>
      <c r="D13" s="182" t="s">
        <v>139</v>
      </c>
      <c r="E13" s="166"/>
      <c r="F13" s="4"/>
      <c r="G13" s="4"/>
    </row>
    <row r="14" spans="1:7" s="71" customFormat="1" ht="20.100000000000001" customHeight="1" x14ac:dyDescent="0.25">
      <c r="A14" s="15">
        <v>9</v>
      </c>
      <c r="B14" s="146">
        <v>6183</v>
      </c>
      <c r="C14" s="146"/>
      <c r="D14" s="146" t="s">
        <v>156</v>
      </c>
      <c r="E14" s="15" t="s">
        <v>116</v>
      </c>
      <c r="F14" s="4"/>
      <c r="G14" s="4"/>
    </row>
    <row r="15" spans="1:7" s="71" customFormat="1" ht="20.100000000000001" customHeight="1" x14ac:dyDescent="0.25">
      <c r="A15" s="15">
        <v>10</v>
      </c>
      <c r="B15" s="146">
        <v>7181</v>
      </c>
      <c r="C15" s="146"/>
      <c r="D15" s="146" t="s">
        <v>241</v>
      </c>
      <c r="E15" s="15" t="s">
        <v>250</v>
      </c>
      <c r="F15" s="4"/>
      <c r="G15" s="4"/>
    </row>
    <row r="16" spans="1:7" s="71" customFormat="1" ht="20.100000000000001" customHeight="1" x14ac:dyDescent="0.25">
      <c r="A16" s="15">
        <v>11</v>
      </c>
      <c r="B16" s="60">
        <v>7139</v>
      </c>
      <c r="C16" s="166"/>
      <c r="D16" s="166" t="s">
        <v>242</v>
      </c>
      <c r="E16" s="166" t="s">
        <v>251</v>
      </c>
      <c r="F16" s="4"/>
      <c r="G16" s="4"/>
    </row>
    <row r="17" spans="1:7" s="71" customFormat="1" ht="20.100000000000001" customHeight="1" x14ac:dyDescent="0.25">
      <c r="A17" s="15">
        <v>12</v>
      </c>
      <c r="B17" s="60">
        <v>34094</v>
      </c>
      <c r="C17" s="166"/>
      <c r="D17" s="167" t="s">
        <v>246</v>
      </c>
      <c r="E17" s="167" t="s">
        <v>256</v>
      </c>
      <c r="F17" s="4"/>
      <c r="G17" s="4"/>
    </row>
    <row r="18" spans="1:7" s="71" customFormat="1" ht="19.5" customHeight="1" x14ac:dyDescent="0.25">
      <c r="A18" s="15"/>
      <c r="B18" s="60"/>
      <c r="C18" s="60"/>
      <c r="D18" s="182" t="s">
        <v>15</v>
      </c>
      <c r="E18" s="60"/>
      <c r="F18" s="4"/>
      <c r="G18" s="4"/>
    </row>
    <row r="19" spans="1:7" s="71" customFormat="1" ht="19.5" customHeight="1" x14ac:dyDescent="0.25">
      <c r="A19" s="15">
        <v>1</v>
      </c>
      <c r="B19" s="60">
        <v>6676</v>
      </c>
      <c r="C19" s="60"/>
      <c r="D19" s="60" t="s">
        <v>162</v>
      </c>
      <c r="E19" s="60" t="s">
        <v>273</v>
      </c>
      <c r="F19" s="4"/>
      <c r="G19" s="4"/>
    </row>
    <row r="20" spans="1:7" s="71" customFormat="1" ht="19.5" customHeight="1" x14ac:dyDescent="0.25">
      <c r="A20" s="15">
        <v>2</v>
      </c>
      <c r="B20" s="60"/>
      <c r="C20" s="60"/>
      <c r="D20" s="60" t="s">
        <v>259</v>
      </c>
      <c r="E20" s="60" t="s">
        <v>273</v>
      </c>
      <c r="F20" s="4"/>
      <c r="G20" s="4"/>
    </row>
    <row r="21" spans="1:7" s="71" customFormat="1" ht="19.5" customHeight="1" x14ac:dyDescent="0.25">
      <c r="A21" s="15">
        <v>3</v>
      </c>
      <c r="B21" s="60">
        <v>8105</v>
      </c>
      <c r="C21" s="60"/>
      <c r="D21" s="60" t="s">
        <v>258</v>
      </c>
      <c r="E21" s="60" t="s">
        <v>145</v>
      </c>
      <c r="F21" s="4"/>
      <c r="G21" s="4"/>
    </row>
    <row r="22" spans="1:7" s="71" customFormat="1" ht="20.100000000000001" customHeight="1" x14ac:dyDescent="0.25">
      <c r="A22" s="15">
        <v>4</v>
      </c>
      <c r="B22" s="60"/>
      <c r="C22" s="60"/>
      <c r="D22" s="60" t="s">
        <v>158</v>
      </c>
      <c r="E22" s="60" t="s">
        <v>163</v>
      </c>
      <c r="F22" s="4"/>
      <c r="G22" s="4"/>
    </row>
    <row r="23" spans="1:7" s="71" customFormat="1" ht="20.100000000000001" customHeight="1" x14ac:dyDescent="0.25">
      <c r="A23" s="15">
        <v>5</v>
      </c>
      <c r="B23" s="60">
        <v>8089</v>
      </c>
      <c r="C23" s="60"/>
      <c r="D23" s="60" t="s">
        <v>260</v>
      </c>
      <c r="E23" s="60" t="s">
        <v>273</v>
      </c>
      <c r="F23" s="4"/>
      <c r="G23" s="4"/>
    </row>
    <row r="24" spans="1:7" s="71" customFormat="1" ht="20.100000000000001" customHeight="1" x14ac:dyDescent="0.25">
      <c r="A24" s="15">
        <v>6</v>
      </c>
      <c r="B24" s="60">
        <v>7447</v>
      </c>
      <c r="C24" s="60"/>
      <c r="D24" s="60" t="s">
        <v>257</v>
      </c>
      <c r="E24" s="60" t="s">
        <v>273</v>
      </c>
      <c r="F24" s="4"/>
      <c r="G24" s="4"/>
    </row>
    <row r="25" spans="1:7" s="71" customFormat="1" ht="20.100000000000001" customHeight="1" x14ac:dyDescent="0.25">
      <c r="A25" s="15">
        <v>7</v>
      </c>
      <c r="B25" s="60"/>
      <c r="C25" s="60"/>
      <c r="D25" s="60" t="s">
        <v>157</v>
      </c>
      <c r="E25" s="60" t="s">
        <v>163</v>
      </c>
      <c r="F25" s="4"/>
      <c r="G25" s="4"/>
    </row>
    <row r="26" spans="1:7" s="71" customFormat="1" ht="20.100000000000001" customHeight="1" x14ac:dyDescent="0.25">
      <c r="A26" s="15">
        <v>8</v>
      </c>
      <c r="B26" s="60">
        <v>28594</v>
      </c>
      <c r="C26" s="60"/>
      <c r="D26" s="60" t="s">
        <v>126</v>
      </c>
      <c r="E26" s="60" t="s">
        <v>112</v>
      </c>
      <c r="F26" s="4"/>
      <c r="G26" s="4"/>
    </row>
    <row r="27" spans="1:7" s="71" customFormat="1" ht="18.75" customHeight="1" x14ac:dyDescent="0.25">
      <c r="A27" s="15"/>
      <c r="B27" s="60"/>
      <c r="C27" s="60"/>
      <c r="D27" s="60"/>
      <c r="E27" s="60"/>
      <c r="F27" s="4"/>
      <c r="G27" s="4"/>
    </row>
    <row r="28" spans="1:7" s="71" customFormat="1" ht="18.399999999999999" customHeight="1" x14ac:dyDescent="0.25">
      <c r="A28" s="15"/>
      <c r="B28" s="60"/>
      <c r="C28" s="60"/>
      <c r="D28" s="182" t="s">
        <v>140</v>
      </c>
      <c r="E28" s="60"/>
      <c r="F28" s="4"/>
      <c r="G28" s="4"/>
    </row>
    <row r="29" spans="1:7" s="71" customFormat="1" ht="20.100000000000001" customHeight="1" x14ac:dyDescent="0.25">
      <c r="A29" s="15">
        <v>9</v>
      </c>
      <c r="B29" s="60">
        <v>7445</v>
      </c>
      <c r="C29" s="60"/>
      <c r="D29" s="60" t="s">
        <v>267</v>
      </c>
      <c r="E29" s="60"/>
      <c r="F29" s="132"/>
      <c r="G29" s="132"/>
    </row>
    <row r="30" spans="1:7" s="71" customFormat="1" ht="20.100000000000001" customHeight="1" x14ac:dyDescent="0.25">
      <c r="A30" s="15">
        <v>10</v>
      </c>
      <c r="B30" s="60">
        <v>8005</v>
      </c>
      <c r="C30" s="60"/>
      <c r="D30" s="60" t="s">
        <v>128</v>
      </c>
      <c r="E30" s="60"/>
      <c r="F30" s="4"/>
      <c r="G30" s="4"/>
    </row>
    <row r="31" spans="1:7" s="71" customFormat="1" ht="20.100000000000001" customHeight="1" x14ac:dyDescent="0.25">
      <c r="A31" s="15">
        <v>11</v>
      </c>
      <c r="B31" s="60">
        <v>8099</v>
      </c>
      <c r="C31" s="60"/>
      <c r="D31" s="60" t="s">
        <v>271</v>
      </c>
      <c r="E31" s="60" t="s">
        <v>278</v>
      </c>
      <c r="F31" s="4"/>
      <c r="G31" s="4"/>
    </row>
    <row r="32" spans="1:7" s="71" customFormat="1" ht="20.100000000000001" customHeight="1" x14ac:dyDescent="0.25">
      <c r="A32" s="15">
        <v>12</v>
      </c>
      <c r="B32" s="60">
        <v>8014</v>
      </c>
      <c r="C32" s="60"/>
      <c r="D32" s="60" t="s">
        <v>261</v>
      </c>
      <c r="E32" s="60" t="s">
        <v>115</v>
      </c>
      <c r="F32" s="4"/>
      <c r="G32" s="4"/>
    </row>
    <row r="33" spans="1:7" s="71" customFormat="1" ht="20.100000000000001" customHeight="1" x14ac:dyDescent="0.25">
      <c r="A33" s="15">
        <v>13</v>
      </c>
      <c r="B33" s="60">
        <v>6276</v>
      </c>
      <c r="C33" s="60"/>
      <c r="D33" s="60" t="s">
        <v>262</v>
      </c>
      <c r="E33" s="60" t="s">
        <v>274</v>
      </c>
      <c r="F33" s="4"/>
      <c r="G33" s="4"/>
    </row>
    <row r="34" spans="1:7" s="71" customFormat="1" ht="18" customHeight="1" x14ac:dyDescent="0.25">
      <c r="A34" s="15">
        <v>14</v>
      </c>
      <c r="B34" s="60">
        <v>7764</v>
      </c>
      <c r="C34" s="60"/>
      <c r="D34" s="60" t="s">
        <v>272</v>
      </c>
      <c r="E34" s="60" t="s">
        <v>255</v>
      </c>
      <c r="F34" s="4"/>
      <c r="G34" s="4"/>
    </row>
    <row r="35" spans="1:7" s="71" customFormat="1" ht="16.5" customHeight="1" x14ac:dyDescent="0.25">
      <c r="A35" s="15">
        <v>15</v>
      </c>
      <c r="B35" s="60"/>
      <c r="C35" s="60"/>
      <c r="D35" s="60" t="s">
        <v>268</v>
      </c>
      <c r="E35" s="60" t="s">
        <v>96</v>
      </c>
      <c r="F35" s="4"/>
      <c r="G35" s="4"/>
    </row>
    <row r="36" spans="1:7" s="71" customFormat="1" ht="15" customHeight="1" x14ac:dyDescent="0.25">
      <c r="A36" s="15">
        <v>16</v>
      </c>
      <c r="B36" s="60">
        <v>5689</v>
      </c>
      <c r="C36" s="60"/>
      <c r="D36" s="60" t="s">
        <v>263</v>
      </c>
      <c r="E36" s="60"/>
      <c r="F36" s="4"/>
      <c r="G36" s="4"/>
    </row>
    <row r="37" spans="1:7" s="71" customFormat="1" ht="17.25" customHeight="1" x14ac:dyDescent="0.25">
      <c r="A37" s="15">
        <v>17</v>
      </c>
      <c r="B37" s="60"/>
      <c r="C37" s="60"/>
      <c r="D37" s="60" t="s">
        <v>264</v>
      </c>
      <c r="E37" s="60" t="s">
        <v>275</v>
      </c>
      <c r="F37" s="132"/>
      <c r="G37" s="132"/>
    </row>
    <row r="38" spans="1:7" s="71" customFormat="1" ht="17.25" customHeight="1" x14ac:dyDescent="0.25">
      <c r="A38" s="15">
        <v>18</v>
      </c>
      <c r="B38" s="60">
        <v>31395</v>
      </c>
      <c r="C38" s="60"/>
      <c r="D38" s="60" t="s">
        <v>270</v>
      </c>
      <c r="E38" s="60" t="s">
        <v>277</v>
      </c>
      <c r="F38" s="4"/>
      <c r="G38" s="4"/>
    </row>
    <row r="39" spans="1:7" s="71" customFormat="1" ht="16.5" customHeight="1" x14ac:dyDescent="0.25">
      <c r="A39" s="15">
        <v>19</v>
      </c>
      <c r="B39" s="60"/>
      <c r="C39" s="60"/>
      <c r="D39" s="60" t="s">
        <v>159</v>
      </c>
      <c r="E39" s="60" t="s">
        <v>135</v>
      </c>
      <c r="F39" s="132"/>
      <c r="G39" s="132"/>
    </row>
    <row r="40" spans="1:7" ht="15.75" x14ac:dyDescent="0.25">
      <c r="A40" s="15">
        <v>20</v>
      </c>
      <c r="B40" s="60">
        <v>5646</v>
      </c>
      <c r="C40" s="60"/>
      <c r="D40" s="60" t="s">
        <v>265</v>
      </c>
      <c r="E40" s="60" t="s">
        <v>153</v>
      </c>
      <c r="F40" s="132"/>
      <c r="G40" s="132"/>
    </row>
    <row r="41" spans="1:7" ht="15.75" x14ac:dyDescent="0.25">
      <c r="A41" s="15">
        <v>21</v>
      </c>
      <c r="B41" s="60">
        <v>7982</v>
      </c>
      <c r="C41" s="60"/>
      <c r="D41" s="60" t="s">
        <v>266</v>
      </c>
      <c r="E41" s="60" t="s">
        <v>273</v>
      </c>
      <c r="F41" s="132"/>
      <c r="G41" s="132"/>
    </row>
    <row r="42" spans="1:7" ht="15.75" x14ac:dyDescent="0.25">
      <c r="A42" s="15">
        <v>22</v>
      </c>
      <c r="B42" s="60">
        <v>6597</v>
      </c>
      <c r="C42" s="60"/>
      <c r="D42" s="60" t="s">
        <v>125</v>
      </c>
      <c r="E42" s="60"/>
      <c r="F42" s="132"/>
      <c r="G42" s="132"/>
    </row>
    <row r="43" spans="1:7" ht="15.75" x14ac:dyDescent="0.25">
      <c r="A43" s="15">
        <v>23</v>
      </c>
      <c r="B43" s="60">
        <v>7695</v>
      </c>
      <c r="C43" s="60"/>
      <c r="D43" s="60" t="s">
        <v>269</v>
      </c>
      <c r="E43" s="60" t="s">
        <v>276</v>
      </c>
      <c r="F43" s="4"/>
      <c r="G43" s="4"/>
    </row>
    <row r="44" spans="1:7" ht="15.75" x14ac:dyDescent="0.25">
      <c r="A44" s="15">
        <v>24</v>
      </c>
      <c r="B44" s="60">
        <v>6007</v>
      </c>
      <c r="C44" s="60"/>
      <c r="D44" s="60" t="s">
        <v>161</v>
      </c>
      <c r="E44" s="60"/>
      <c r="F44" s="4"/>
      <c r="G44" s="4"/>
    </row>
    <row r="45" spans="1:7" ht="15.75" x14ac:dyDescent="0.25">
      <c r="A45" s="15">
        <v>25</v>
      </c>
      <c r="B45" s="60"/>
      <c r="C45" s="60"/>
      <c r="D45" s="60" t="s">
        <v>160</v>
      </c>
      <c r="E45" s="60" t="s">
        <v>193</v>
      </c>
      <c r="F45" s="4"/>
      <c r="G45" s="4"/>
    </row>
  </sheetData>
  <sortState ref="A29:G34">
    <sortCondition ref="A29:A34"/>
  </sortState>
  <pageMargins left="0.25" right="0.25" top="0" bottom="0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B32" sqref="B32"/>
    </sheetView>
  </sheetViews>
  <sheetFormatPr defaultColWidth="9" defaultRowHeight="15" x14ac:dyDescent="0.25"/>
  <cols>
    <col min="1" max="1" width="5.28515625" style="127" customWidth="1"/>
    <col min="2" max="2" width="12.7109375" style="111" customWidth="1"/>
    <col min="3" max="3" width="6" style="111" bestFit="1" customWidth="1"/>
    <col min="4" max="4" width="28.140625" style="127" bestFit="1" customWidth="1"/>
    <col min="5" max="5" width="16.85546875" style="127" customWidth="1"/>
    <col min="6" max="7" width="12.7109375" style="127" customWidth="1"/>
    <col min="8" max="16384" width="9" style="127"/>
  </cols>
  <sheetData>
    <row r="1" spans="1:12" s="84" customFormat="1" ht="18.75" x14ac:dyDescent="0.3">
      <c r="A1" s="184" t="str">
        <f>Barebacks!A1</f>
        <v>Oologah, Ok</v>
      </c>
      <c r="E1" s="67" t="s">
        <v>103</v>
      </c>
      <c r="F1" s="185"/>
    </row>
    <row r="2" spans="1:12" s="84" customFormat="1" ht="18.75" x14ac:dyDescent="0.3">
      <c r="A2" s="184" t="str">
        <f>Barebacks!A2</f>
        <v>August 11 &amp; 12, 2017</v>
      </c>
      <c r="E2" s="184" t="str">
        <f>Barebacks!E2</f>
        <v>ACRA/IPRA</v>
      </c>
      <c r="F2" s="185"/>
    </row>
    <row r="3" spans="1:12" s="71" customFormat="1" ht="16.5" thickBot="1" x14ac:dyDescent="0.3">
      <c r="A3" s="114" t="s">
        <v>6</v>
      </c>
      <c r="B3" s="114" t="s">
        <v>0</v>
      </c>
      <c r="C3" s="114"/>
      <c r="D3" s="114" t="s">
        <v>1</v>
      </c>
      <c r="E3" s="114" t="s">
        <v>91</v>
      </c>
      <c r="F3" s="114" t="s">
        <v>2</v>
      </c>
      <c r="G3" s="114" t="s">
        <v>3</v>
      </c>
    </row>
    <row r="4" spans="1:12" ht="18.399999999999999" customHeight="1" thickTop="1" x14ac:dyDescent="0.35">
      <c r="A4" s="6"/>
      <c r="B4" s="113"/>
      <c r="C4" s="120"/>
      <c r="D4" s="142" t="s">
        <v>13</v>
      </c>
      <c r="E4" s="142"/>
      <c r="F4" s="129"/>
      <c r="G4" s="129"/>
    </row>
    <row r="5" spans="1:12" ht="21.95" customHeight="1" x14ac:dyDescent="0.3">
      <c r="A5" s="6">
        <v>1</v>
      </c>
      <c r="B5" s="131">
        <v>33342</v>
      </c>
      <c r="C5" s="133"/>
      <c r="D5" s="10" t="s">
        <v>166</v>
      </c>
      <c r="E5" s="10" t="s">
        <v>171</v>
      </c>
      <c r="F5" s="135"/>
      <c r="G5" s="135"/>
      <c r="I5" s="161"/>
      <c r="J5" s="161"/>
      <c r="K5" s="161"/>
      <c r="L5" s="161"/>
    </row>
    <row r="6" spans="1:12" ht="21.95" customHeight="1" x14ac:dyDescent="0.3">
      <c r="A6" s="6">
        <v>2</v>
      </c>
      <c r="B6" s="131"/>
      <c r="C6" s="131"/>
      <c r="D6" s="125" t="s">
        <v>280</v>
      </c>
      <c r="E6" s="125" t="s">
        <v>255</v>
      </c>
      <c r="F6" s="135"/>
      <c r="G6" s="135"/>
    </row>
    <row r="7" spans="1:12" ht="21.95" customHeight="1" x14ac:dyDescent="0.3">
      <c r="A7" s="6">
        <v>3</v>
      </c>
      <c r="B7" s="130"/>
      <c r="C7" s="130"/>
      <c r="D7" s="6" t="s">
        <v>285</v>
      </c>
      <c r="E7" s="6" t="s">
        <v>191</v>
      </c>
      <c r="F7" s="132"/>
      <c r="G7" s="132"/>
    </row>
    <row r="8" spans="1:12" ht="21.95" customHeight="1" x14ac:dyDescent="0.3">
      <c r="A8" s="6">
        <v>4</v>
      </c>
      <c r="B8" s="130">
        <v>7283</v>
      </c>
      <c r="C8" s="130"/>
      <c r="D8" s="6" t="s">
        <v>286</v>
      </c>
      <c r="E8" s="6" t="s">
        <v>254</v>
      </c>
      <c r="F8" s="132"/>
      <c r="G8" s="132"/>
    </row>
    <row r="9" spans="1:12" ht="21.95" customHeight="1" x14ac:dyDescent="0.3">
      <c r="A9" s="6">
        <v>5</v>
      </c>
      <c r="B9" s="130">
        <v>7208</v>
      </c>
      <c r="C9" s="130"/>
      <c r="D9" s="6" t="s">
        <v>283</v>
      </c>
      <c r="E9" s="6" t="s">
        <v>191</v>
      </c>
      <c r="F9" s="132"/>
      <c r="G9" s="132"/>
    </row>
    <row r="10" spans="1:12" ht="21.95" customHeight="1" x14ac:dyDescent="0.3">
      <c r="A10" s="6">
        <v>6</v>
      </c>
      <c r="B10" s="130">
        <v>7979</v>
      </c>
      <c r="C10" s="158"/>
      <c r="D10" s="16" t="s">
        <v>279</v>
      </c>
      <c r="E10" s="16" t="s">
        <v>288</v>
      </c>
      <c r="F10" s="132"/>
      <c r="G10" s="132"/>
    </row>
    <row r="11" spans="1:12" ht="21.95" customHeight="1" x14ac:dyDescent="0.3">
      <c r="A11" s="6">
        <v>7</v>
      </c>
      <c r="B11" s="130">
        <v>34057</v>
      </c>
      <c r="C11" s="130"/>
      <c r="D11" s="16" t="s">
        <v>281</v>
      </c>
      <c r="E11" s="16" t="s">
        <v>289</v>
      </c>
      <c r="F11" s="132"/>
      <c r="G11" s="132"/>
    </row>
    <row r="12" spans="1:12" ht="21.95" customHeight="1" x14ac:dyDescent="0.3">
      <c r="A12" s="6">
        <v>8</v>
      </c>
      <c r="B12" s="130">
        <v>8102</v>
      </c>
      <c r="C12" s="130"/>
      <c r="D12" s="6" t="s">
        <v>282</v>
      </c>
      <c r="E12" s="6" t="s">
        <v>155</v>
      </c>
      <c r="F12" s="132"/>
      <c r="G12" s="132"/>
    </row>
    <row r="13" spans="1:12" ht="21.95" customHeight="1" x14ac:dyDescent="0.3">
      <c r="A13" s="6"/>
      <c r="B13" s="130"/>
      <c r="C13" s="130"/>
      <c r="D13" s="6"/>
      <c r="E13" s="6"/>
      <c r="F13" s="132"/>
      <c r="G13" s="132"/>
    </row>
    <row r="14" spans="1:12" ht="17.25" customHeight="1" x14ac:dyDescent="0.35">
      <c r="A14" s="6"/>
      <c r="B14" s="130"/>
      <c r="C14" s="133"/>
      <c r="D14" s="159" t="s">
        <v>99</v>
      </c>
      <c r="E14" s="134"/>
      <c r="F14" s="132"/>
      <c r="G14" s="132"/>
    </row>
    <row r="15" spans="1:12" ht="21.95" customHeight="1" x14ac:dyDescent="0.3">
      <c r="A15" s="6">
        <v>9</v>
      </c>
      <c r="B15" s="130">
        <v>4153</v>
      </c>
      <c r="C15" s="133"/>
      <c r="D15" s="10" t="s">
        <v>287</v>
      </c>
      <c r="E15" s="10"/>
      <c r="F15" s="132"/>
      <c r="G15" s="132"/>
    </row>
    <row r="16" spans="1:12" ht="21.95" customHeight="1" x14ac:dyDescent="0.3">
      <c r="A16" s="6">
        <v>10</v>
      </c>
      <c r="B16" s="130">
        <v>7961</v>
      </c>
      <c r="C16" s="130"/>
      <c r="D16" s="6" t="s">
        <v>129</v>
      </c>
      <c r="E16" s="6" t="s">
        <v>100</v>
      </c>
      <c r="F16" s="132"/>
      <c r="G16" s="132"/>
    </row>
    <row r="17" spans="1:7" ht="21.95" customHeight="1" x14ac:dyDescent="0.3">
      <c r="A17" s="11">
        <v>11</v>
      </c>
      <c r="B17" s="130">
        <v>32481</v>
      </c>
      <c r="C17" s="130"/>
      <c r="D17" s="6" t="s">
        <v>284</v>
      </c>
      <c r="E17" s="6" t="s">
        <v>290</v>
      </c>
      <c r="F17" s="132"/>
      <c r="G17" s="132"/>
    </row>
    <row r="18" spans="1:7" ht="11.25" customHeight="1" x14ac:dyDescent="0.3">
      <c r="A18" s="11"/>
      <c r="B18" s="130"/>
      <c r="C18" s="130"/>
      <c r="D18" s="6"/>
      <c r="E18" s="6"/>
      <c r="F18" s="132"/>
      <c r="G18" s="132"/>
    </row>
    <row r="19" spans="1:7" ht="21.95" customHeight="1" x14ac:dyDescent="0.35">
      <c r="A19" s="11"/>
      <c r="B19" s="130"/>
      <c r="C19" s="130"/>
      <c r="D19" s="142" t="s">
        <v>14</v>
      </c>
      <c r="E19" s="6"/>
      <c r="F19" s="132"/>
      <c r="G19" s="132"/>
    </row>
    <row r="20" spans="1:7" ht="21.95" customHeight="1" x14ac:dyDescent="0.3">
      <c r="A20" s="11">
        <v>1</v>
      </c>
      <c r="B20" s="130"/>
      <c r="C20" s="130"/>
      <c r="D20" s="134" t="s">
        <v>298</v>
      </c>
      <c r="E20" s="16" t="s">
        <v>170</v>
      </c>
      <c r="F20" s="132"/>
      <c r="G20" s="132"/>
    </row>
    <row r="21" spans="1:7" ht="21.95" customHeight="1" x14ac:dyDescent="0.3">
      <c r="A21" s="11">
        <v>2</v>
      </c>
      <c r="B21" s="130">
        <v>34124</v>
      </c>
      <c r="C21" s="130"/>
      <c r="D21" s="134" t="s">
        <v>164</v>
      </c>
      <c r="E21" s="16" t="s">
        <v>113</v>
      </c>
      <c r="F21" s="132"/>
      <c r="G21" s="132"/>
    </row>
    <row r="22" spans="1:7" ht="21.95" customHeight="1" x14ac:dyDescent="0.3">
      <c r="A22" s="11">
        <v>3</v>
      </c>
      <c r="B22" s="130"/>
      <c r="C22" s="130"/>
      <c r="D22" s="134" t="s">
        <v>165</v>
      </c>
      <c r="E22" s="16" t="s">
        <v>306</v>
      </c>
      <c r="F22" s="132"/>
      <c r="G22" s="132"/>
    </row>
    <row r="23" spans="1:7" ht="21.95" customHeight="1" x14ac:dyDescent="0.3">
      <c r="A23" s="11">
        <v>4</v>
      </c>
      <c r="B23" s="130">
        <v>8060</v>
      </c>
      <c r="C23" s="130"/>
      <c r="D23" s="134" t="s">
        <v>296</v>
      </c>
      <c r="E23" s="16" t="s">
        <v>275</v>
      </c>
      <c r="F23" s="132"/>
      <c r="G23" s="132"/>
    </row>
    <row r="24" spans="1:7" ht="21.95" customHeight="1" x14ac:dyDescent="0.3">
      <c r="A24" s="11">
        <v>5</v>
      </c>
      <c r="B24" s="130">
        <v>7092</v>
      </c>
      <c r="C24" s="130"/>
      <c r="D24" s="134" t="s">
        <v>295</v>
      </c>
      <c r="E24" s="16" t="s">
        <v>115</v>
      </c>
      <c r="F24" s="132"/>
      <c r="G24" s="132"/>
    </row>
    <row r="25" spans="1:7" ht="21.95" customHeight="1" x14ac:dyDescent="0.3">
      <c r="A25" s="11">
        <v>6</v>
      </c>
      <c r="B25" s="130">
        <v>8075</v>
      </c>
      <c r="C25" s="130"/>
      <c r="D25" s="10" t="s">
        <v>291</v>
      </c>
      <c r="E25" s="6" t="s">
        <v>303</v>
      </c>
      <c r="F25" s="132"/>
      <c r="G25" s="132"/>
    </row>
    <row r="26" spans="1:7" ht="21.95" customHeight="1" x14ac:dyDescent="0.35">
      <c r="A26" s="11">
        <v>7</v>
      </c>
      <c r="B26" s="130">
        <v>7821</v>
      </c>
      <c r="C26" s="130"/>
      <c r="D26" s="150" t="s">
        <v>293</v>
      </c>
      <c r="E26" s="6" t="s">
        <v>113</v>
      </c>
      <c r="F26" s="132"/>
      <c r="G26" s="132"/>
    </row>
    <row r="27" spans="1:7" ht="21.95" customHeight="1" x14ac:dyDescent="0.3">
      <c r="A27" s="11">
        <v>8</v>
      </c>
      <c r="B27" s="130"/>
      <c r="C27" s="130"/>
      <c r="D27" s="134" t="s">
        <v>173</v>
      </c>
      <c r="E27" s="16" t="s">
        <v>307</v>
      </c>
      <c r="F27" s="132"/>
      <c r="G27" s="132"/>
    </row>
    <row r="28" spans="1:7" s="13" customFormat="1" ht="22.5" customHeight="1" x14ac:dyDescent="0.35">
      <c r="A28" s="11"/>
      <c r="B28" s="147"/>
      <c r="C28" s="147"/>
      <c r="D28" s="123" t="s">
        <v>190</v>
      </c>
      <c r="E28" s="147"/>
      <c r="F28" s="14"/>
      <c r="G28" s="14"/>
    </row>
    <row r="29" spans="1:7" ht="21.95" customHeight="1" x14ac:dyDescent="0.3">
      <c r="A29" s="6">
        <v>9</v>
      </c>
      <c r="B29" s="16"/>
      <c r="C29" s="16"/>
      <c r="D29" s="16" t="s">
        <v>94</v>
      </c>
      <c r="E29" s="16" t="s">
        <v>102</v>
      </c>
      <c r="F29" s="132"/>
      <c r="G29" s="132"/>
    </row>
    <row r="30" spans="1:7" ht="21.95" customHeight="1" x14ac:dyDescent="0.3">
      <c r="A30" s="6">
        <v>10</v>
      </c>
      <c r="B30" s="16">
        <v>33148</v>
      </c>
      <c r="C30" s="16"/>
      <c r="D30" s="6" t="s">
        <v>130</v>
      </c>
      <c r="E30" s="6" t="s">
        <v>310</v>
      </c>
      <c r="F30" s="132"/>
      <c r="G30" s="132"/>
    </row>
    <row r="31" spans="1:7" ht="21.95" customHeight="1" x14ac:dyDescent="0.3">
      <c r="A31" s="6">
        <v>11</v>
      </c>
      <c r="B31" s="16"/>
      <c r="C31" s="16"/>
      <c r="D31" s="16" t="s">
        <v>117</v>
      </c>
      <c r="E31" s="16" t="s">
        <v>309</v>
      </c>
      <c r="F31" s="132"/>
      <c r="G31" s="132"/>
    </row>
    <row r="32" spans="1:7" ht="21.95" customHeight="1" x14ac:dyDescent="0.3">
      <c r="A32" s="6">
        <v>12</v>
      </c>
      <c r="B32" s="16"/>
      <c r="C32" s="16"/>
      <c r="D32" s="16" t="s">
        <v>169</v>
      </c>
      <c r="E32" s="16" t="s">
        <v>308</v>
      </c>
      <c r="F32" s="132"/>
      <c r="G32" s="132"/>
    </row>
    <row r="33" spans="1:7" ht="21.95" customHeight="1" x14ac:dyDescent="0.3">
      <c r="A33" s="6">
        <v>13</v>
      </c>
      <c r="B33" s="16"/>
      <c r="C33" s="16"/>
      <c r="D33" s="6" t="s">
        <v>292</v>
      </c>
      <c r="E33" s="6" t="s">
        <v>304</v>
      </c>
      <c r="F33" s="132"/>
      <c r="G33" s="132"/>
    </row>
    <row r="34" spans="1:7" ht="21.95" customHeight="1" x14ac:dyDescent="0.3">
      <c r="A34" s="6">
        <v>14</v>
      </c>
      <c r="B34" s="130" t="s">
        <v>302</v>
      </c>
      <c r="C34" s="16"/>
      <c r="D34" s="16" t="s">
        <v>294</v>
      </c>
      <c r="E34" s="6" t="s">
        <v>305</v>
      </c>
      <c r="F34" s="132"/>
      <c r="G34" s="132"/>
    </row>
    <row r="35" spans="1:7" ht="21.95" customHeight="1" x14ac:dyDescent="0.3">
      <c r="A35" s="6">
        <v>15</v>
      </c>
      <c r="B35" s="16"/>
      <c r="C35" s="16"/>
      <c r="D35" s="16" t="s">
        <v>299</v>
      </c>
      <c r="E35" s="16" t="s">
        <v>230</v>
      </c>
      <c r="F35" s="132"/>
      <c r="G35" s="132"/>
    </row>
    <row r="36" spans="1:7" ht="24.75" customHeight="1" x14ac:dyDescent="0.3">
      <c r="A36" s="6">
        <v>16</v>
      </c>
      <c r="B36" s="16"/>
      <c r="C36" s="16"/>
      <c r="D36" s="16" t="s">
        <v>167</v>
      </c>
      <c r="E36" s="16" t="s">
        <v>304</v>
      </c>
      <c r="F36" s="132"/>
      <c r="G36" s="132"/>
    </row>
    <row r="37" spans="1:7" ht="23.25" customHeight="1" x14ac:dyDescent="0.3">
      <c r="A37" s="6">
        <v>17</v>
      </c>
      <c r="B37" s="16">
        <v>8151</v>
      </c>
      <c r="C37" s="16"/>
      <c r="D37" s="16" t="s">
        <v>168</v>
      </c>
      <c r="E37" s="16"/>
      <c r="F37" s="132"/>
      <c r="G37" s="132"/>
    </row>
    <row r="38" spans="1:7" ht="21.95" customHeight="1" x14ac:dyDescent="0.3">
      <c r="A38" s="6">
        <v>18</v>
      </c>
      <c r="B38" s="16"/>
      <c r="C38" s="16"/>
      <c r="D38" s="16" t="s">
        <v>297</v>
      </c>
      <c r="E38" s="16" t="s">
        <v>275</v>
      </c>
      <c r="F38" s="132"/>
      <c r="G38" s="132"/>
    </row>
    <row r="39" spans="1:7" ht="21.95" customHeight="1" x14ac:dyDescent="0.3">
      <c r="A39" s="6">
        <v>19</v>
      </c>
      <c r="B39" s="16">
        <v>6808</v>
      </c>
      <c r="C39" s="16"/>
      <c r="D39" s="16" t="s">
        <v>106</v>
      </c>
      <c r="E39" s="16" t="s">
        <v>170</v>
      </c>
      <c r="F39" s="132"/>
      <c r="G39" s="132"/>
    </row>
    <row r="40" spans="1:7" ht="21.95" customHeight="1" x14ac:dyDescent="0.3">
      <c r="A40" s="6">
        <v>20</v>
      </c>
      <c r="B40" s="16"/>
      <c r="C40" s="16"/>
      <c r="D40" s="16" t="s">
        <v>300</v>
      </c>
      <c r="E40" s="6" t="s">
        <v>135</v>
      </c>
      <c r="F40" s="132"/>
      <c r="G40" s="132"/>
    </row>
    <row r="41" spans="1:7" ht="21.95" customHeight="1" x14ac:dyDescent="0.3">
      <c r="A41" s="6">
        <v>21</v>
      </c>
      <c r="B41" s="16">
        <v>32692</v>
      </c>
      <c r="C41" s="16"/>
      <c r="D41" s="16" t="s">
        <v>93</v>
      </c>
      <c r="E41" s="6" t="s">
        <v>310</v>
      </c>
      <c r="F41" s="132"/>
      <c r="G41" s="132"/>
    </row>
    <row r="42" spans="1:7" ht="21.95" customHeight="1" x14ac:dyDescent="0.3">
      <c r="A42" s="6">
        <v>22</v>
      </c>
      <c r="B42" s="130" t="s">
        <v>301</v>
      </c>
      <c r="C42" s="16"/>
      <c r="D42" s="16" t="s">
        <v>107</v>
      </c>
      <c r="E42" s="16" t="s">
        <v>96</v>
      </c>
      <c r="F42" s="132"/>
      <c r="G42" s="132"/>
    </row>
  </sheetData>
  <pageMargins left="0.25" right="0" top="0" bottom="0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28" workbookViewId="0">
      <selection activeCell="A32" sqref="A32:A38"/>
    </sheetView>
  </sheetViews>
  <sheetFormatPr defaultColWidth="9" defaultRowHeight="15" x14ac:dyDescent="0.25"/>
  <cols>
    <col min="1" max="1" width="3.85546875" style="127" customWidth="1"/>
    <col min="2" max="2" width="12" style="111" bestFit="1" customWidth="1"/>
    <col min="3" max="3" width="4.5703125" style="111" bestFit="1" customWidth="1"/>
    <col min="4" max="4" width="33.85546875" style="127" customWidth="1"/>
    <col min="5" max="5" width="20.42578125" style="127" customWidth="1"/>
    <col min="6" max="6" width="12" style="127" customWidth="1"/>
    <col min="7" max="7" width="14.28515625" style="127" customWidth="1"/>
    <col min="8" max="16384" width="9" style="127"/>
  </cols>
  <sheetData>
    <row r="1" spans="1:7" ht="19.5" customHeight="1" x14ac:dyDescent="0.4">
      <c r="A1" s="126" t="str">
        <f>Barebacks!A1</f>
        <v>Oologah, Ok</v>
      </c>
      <c r="E1" s="8" t="s">
        <v>9</v>
      </c>
      <c r="F1" s="8"/>
    </row>
    <row r="2" spans="1:7" ht="20.100000000000001" customHeight="1" x14ac:dyDescent="0.4">
      <c r="A2" s="126" t="str">
        <f>Barebacks!A2</f>
        <v>August 11 &amp; 12, 2017</v>
      </c>
      <c r="E2" s="126" t="str">
        <f>Barebacks!E2</f>
        <v>ACRA/IPRA</v>
      </c>
      <c r="F2" s="8"/>
    </row>
    <row r="3" spans="1:7" ht="16.5" customHeight="1" thickBot="1" x14ac:dyDescent="0.35">
      <c r="A3" s="1" t="s">
        <v>6</v>
      </c>
      <c r="B3" s="112" t="s">
        <v>0</v>
      </c>
      <c r="C3" s="112" t="s">
        <v>7</v>
      </c>
      <c r="D3" s="1" t="s">
        <v>95</v>
      </c>
      <c r="E3" s="1" t="s">
        <v>91</v>
      </c>
      <c r="F3" s="1" t="s">
        <v>4</v>
      </c>
      <c r="G3" s="1" t="s">
        <v>5</v>
      </c>
    </row>
    <row r="4" spans="1:7" ht="21.75" customHeight="1" thickTop="1" x14ac:dyDescent="0.4">
      <c r="A4" s="6"/>
      <c r="B4" s="113"/>
      <c r="C4" s="113"/>
      <c r="D4" s="143" t="s">
        <v>13</v>
      </c>
      <c r="E4" s="128"/>
      <c r="F4" s="129"/>
      <c r="G4" s="129"/>
    </row>
    <row r="5" spans="1:7" ht="21.75" customHeight="1" x14ac:dyDescent="0.3">
      <c r="A5" s="132">
        <v>1</v>
      </c>
      <c r="B5" s="201">
        <v>8066</v>
      </c>
      <c r="C5" s="130"/>
      <c r="D5" s="16" t="s">
        <v>317</v>
      </c>
      <c r="E5" s="6" t="s">
        <v>116</v>
      </c>
      <c r="F5" s="132"/>
      <c r="G5" s="132"/>
    </row>
    <row r="6" spans="1:7" ht="21.75" customHeight="1" x14ac:dyDescent="0.35">
      <c r="A6" s="132">
        <v>2</v>
      </c>
      <c r="B6" s="201">
        <v>6034</v>
      </c>
      <c r="C6" s="158"/>
      <c r="D6" s="147" t="s">
        <v>311</v>
      </c>
      <c r="E6" s="16" t="s">
        <v>322</v>
      </c>
      <c r="F6" s="132"/>
      <c r="G6" s="132"/>
    </row>
    <row r="7" spans="1:7" ht="21.75" customHeight="1" x14ac:dyDescent="0.35">
      <c r="A7" s="6">
        <v>3</v>
      </c>
      <c r="B7" s="201">
        <v>8102</v>
      </c>
      <c r="C7" s="158"/>
      <c r="D7" s="147" t="s">
        <v>282</v>
      </c>
      <c r="E7" s="16" t="s">
        <v>155</v>
      </c>
      <c r="F7" s="132"/>
      <c r="G7" s="132"/>
    </row>
    <row r="8" spans="1:7" ht="21.75" customHeight="1" x14ac:dyDescent="0.35">
      <c r="A8" s="132">
        <v>4</v>
      </c>
      <c r="B8" s="201">
        <v>5944</v>
      </c>
      <c r="C8" s="158"/>
      <c r="D8" s="147" t="s">
        <v>132</v>
      </c>
      <c r="E8" s="16" t="s">
        <v>134</v>
      </c>
      <c r="F8" s="132"/>
      <c r="G8" s="132"/>
    </row>
    <row r="9" spans="1:7" ht="21.75" customHeight="1" x14ac:dyDescent="0.35">
      <c r="A9" s="6">
        <v>5</v>
      </c>
      <c r="B9" s="201">
        <v>3198</v>
      </c>
      <c r="C9" s="158"/>
      <c r="D9" s="147" t="s">
        <v>172</v>
      </c>
      <c r="E9" s="16" t="s">
        <v>100</v>
      </c>
      <c r="F9" s="132"/>
      <c r="G9" s="132"/>
    </row>
    <row r="10" spans="1:7" ht="21.75" customHeight="1" x14ac:dyDescent="0.35">
      <c r="A10" s="132">
        <v>6</v>
      </c>
      <c r="B10" s="201">
        <v>8094</v>
      </c>
      <c r="C10" s="158"/>
      <c r="D10" s="147" t="s">
        <v>312</v>
      </c>
      <c r="E10" s="16" t="s">
        <v>322</v>
      </c>
      <c r="F10" s="132"/>
      <c r="G10" s="132"/>
    </row>
    <row r="11" spans="1:7" ht="21.75" customHeight="1" x14ac:dyDescent="0.3">
      <c r="A11" s="6">
        <v>7</v>
      </c>
      <c r="B11" s="201"/>
      <c r="C11" s="130"/>
      <c r="D11" s="16" t="s">
        <v>316</v>
      </c>
      <c r="E11" s="6" t="s">
        <v>146</v>
      </c>
      <c r="F11" s="132"/>
      <c r="G11" s="132"/>
    </row>
    <row r="12" spans="1:7" ht="21.75" customHeight="1" x14ac:dyDescent="0.35">
      <c r="A12" s="132">
        <v>8</v>
      </c>
      <c r="B12" s="201">
        <v>7642</v>
      </c>
      <c r="C12" s="158"/>
      <c r="D12" s="147" t="s">
        <v>314</v>
      </c>
      <c r="E12" s="16" t="s">
        <v>135</v>
      </c>
      <c r="F12" s="132"/>
      <c r="G12" s="132"/>
    </row>
    <row r="13" spans="1:7" ht="19.5" customHeight="1" x14ac:dyDescent="0.35">
      <c r="A13" s="6"/>
      <c r="B13" s="201"/>
      <c r="C13" s="158"/>
      <c r="D13" s="160" t="s">
        <v>139</v>
      </c>
      <c r="E13" s="16"/>
      <c r="F13" s="132"/>
      <c r="G13" s="132"/>
    </row>
    <row r="14" spans="1:7" ht="21.75" customHeight="1" x14ac:dyDescent="0.3">
      <c r="A14" s="6">
        <v>9</v>
      </c>
      <c r="B14" s="201">
        <v>8150</v>
      </c>
      <c r="C14" s="158"/>
      <c r="D14" s="6" t="s">
        <v>319</v>
      </c>
      <c r="E14" s="6"/>
      <c r="F14" s="132"/>
      <c r="G14" s="132"/>
    </row>
    <row r="15" spans="1:7" ht="21.75" customHeight="1" x14ac:dyDescent="0.3">
      <c r="A15" s="6">
        <v>10</v>
      </c>
      <c r="B15" s="201">
        <v>34105</v>
      </c>
      <c r="C15" s="130"/>
      <c r="D15" s="6" t="s">
        <v>313</v>
      </c>
      <c r="E15" s="6" t="s">
        <v>323</v>
      </c>
      <c r="F15" s="132"/>
      <c r="G15" s="132"/>
    </row>
    <row r="16" spans="1:7" ht="21.75" customHeight="1" x14ac:dyDescent="0.3">
      <c r="A16" s="6">
        <v>11</v>
      </c>
      <c r="B16" s="201"/>
      <c r="C16" s="130"/>
      <c r="D16" s="16" t="s">
        <v>315</v>
      </c>
      <c r="E16" s="6" t="s">
        <v>108</v>
      </c>
      <c r="F16" s="132"/>
      <c r="G16" s="132"/>
    </row>
    <row r="17" spans="1:7" ht="21.75" customHeight="1" x14ac:dyDescent="0.35">
      <c r="A17" s="6">
        <v>12</v>
      </c>
      <c r="B17" s="201" t="s">
        <v>321</v>
      </c>
      <c r="C17" s="130"/>
      <c r="D17" s="147" t="s">
        <v>118</v>
      </c>
      <c r="E17" s="16" t="s">
        <v>105</v>
      </c>
      <c r="F17" s="132"/>
      <c r="G17" s="132"/>
    </row>
    <row r="18" spans="1:7" ht="21" x14ac:dyDescent="0.35">
      <c r="A18" s="6">
        <v>13</v>
      </c>
      <c r="B18" s="201">
        <v>7568</v>
      </c>
      <c r="C18" s="158"/>
      <c r="D18" s="147" t="s">
        <v>320</v>
      </c>
      <c r="E18" s="16"/>
      <c r="F18" s="132"/>
      <c r="G18" s="132"/>
    </row>
    <row r="19" spans="1:7" ht="20.100000000000001" customHeight="1" x14ac:dyDescent="0.35">
      <c r="A19" s="6">
        <v>14</v>
      </c>
      <c r="B19" s="201"/>
      <c r="C19" s="158"/>
      <c r="D19" s="147" t="s">
        <v>280</v>
      </c>
      <c r="E19" s="16" t="s">
        <v>255</v>
      </c>
      <c r="F19" s="132"/>
      <c r="G19" s="132"/>
    </row>
    <row r="20" spans="1:7" ht="20.100000000000001" customHeight="1" x14ac:dyDescent="0.3">
      <c r="A20" s="6">
        <v>15</v>
      </c>
      <c r="B20" s="201"/>
      <c r="C20" s="130"/>
      <c r="D20" s="16" t="s">
        <v>318</v>
      </c>
      <c r="E20" s="6" t="s">
        <v>136</v>
      </c>
      <c r="F20" s="132"/>
      <c r="G20" s="132"/>
    </row>
    <row r="21" spans="1:7" ht="20.100000000000001" customHeight="1" thickBot="1" x14ac:dyDescent="0.3">
      <c r="A21" s="132"/>
      <c r="B21" s="156"/>
      <c r="C21" s="156"/>
      <c r="D21" s="135"/>
      <c r="E21" s="135"/>
      <c r="F21" s="135"/>
      <c r="G21" s="135"/>
    </row>
    <row r="22" spans="1:7" ht="21.75" customHeight="1" thickTop="1" x14ac:dyDescent="0.4">
      <c r="A22" s="11"/>
      <c r="B22" s="130"/>
      <c r="C22" s="130"/>
      <c r="D22" s="12" t="s">
        <v>14</v>
      </c>
      <c r="E22" s="124"/>
      <c r="F22" s="132"/>
      <c r="G22" s="132"/>
    </row>
    <row r="23" spans="1:7" ht="20.100000000000001" customHeight="1" x14ac:dyDescent="0.3">
      <c r="A23" s="11">
        <v>1</v>
      </c>
      <c r="B23" s="130"/>
      <c r="C23" s="130"/>
      <c r="D23" s="6" t="s">
        <v>107</v>
      </c>
      <c r="E23" s="6" t="s">
        <v>96</v>
      </c>
      <c r="F23" s="132"/>
      <c r="G23" s="132"/>
    </row>
    <row r="24" spans="1:7" ht="20.100000000000001" customHeight="1" x14ac:dyDescent="0.3">
      <c r="A24" s="11">
        <v>2</v>
      </c>
      <c r="B24" s="130" t="s">
        <v>335</v>
      </c>
      <c r="C24" s="131"/>
      <c r="D24" s="11" t="s">
        <v>328</v>
      </c>
      <c r="E24" s="11" t="s">
        <v>336</v>
      </c>
      <c r="F24" s="132"/>
      <c r="G24" s="132"/>
    </row>
    <row r="25" spans="1:7" ht="20.100000000000001" customHeight="1" x14ac:dyDescent="0.3">
      <c r="A25" s="11">
        <v>3</v>
      </c>
      <c r="B25" s="130"/>
      <c r="C25" s="131"/>
      <c r="D25" s="11" t="s">
        <v>331</v>
      </c>
      <c r="E25" s="11" t="s">
        <v>337</v>
      </c>
      <c r="F25" s="132"/>
      <c r="G25" s="132"/>
    </row>
    <row r="26" spans="1:7" ht="20.100000000000001" customHeight="1" x14ac:dyDescent="0.3">
      <c r="A26" s="11">
        <v>4</v>
      </c>
      <c r="B26" s="130">
        <v>6569</v>
      </c>
      <c r="C26" s="131"/>
      <c r="D26" s="11" t="s">
        <v>299</v>
      </c>
      <c r="E26" s="11" t="s">
        <v>230</v>
      </c>
      <c r="F26" s="132"/>
      <c r="G26" s="132"/>
    </row>
    <row r="27" spans="1:7" ht="20.100000000000001" customHeight="1" x14ac:dyDescent="0.3">
      <c r="A27" s="11">
        <v>5</v>
      </c>
      <c r="B27" s="130" t="s">
        <v>334</v>
      </c>
      <c r="C27" s="131"/>
      <c r="D27" s="11" t="s">
        <v>326</v>
      </c>
      <c r="E27" s="11" t="s">
        <v>108</v>
      </c>
      <c r="F27" s="132"/>
      <c r="G27" s="132"/>
    </row>
    <row r="28" spans="1:7" ht="20.100000000000001" customHeight="1" x14ac:dyDescent="0.3">
      <c r="A28" s="11">
        <v>6</v>
      </c>
      <c r="B28" s="130">
        <v>7293</v>
      </c>
      <c r="C28" s="131"/>
      <c r="D28" s="11" t="s">
        <v>119</v>
      </c>
      <c r="E28" s="11" t="s">
        <v>115</v>
      </c>
      <c r="F28" s="132"/>
      <c r="G28" s="132"/>
    </row>
    <row r="29" spans="1:7" ht="20.100000000000001" customHeight="1" x14ac:dyDescent="0.3">
      <c r="A29" s="11">
        <v>7</v>
      </c>
      <c r="B29" s="130">
        <v>5827</v>
      </c>
      <c r="C29" s="131"/>
      <c r="D29" s="11" t="s">
        <v>329</v>
      </c>
      <c r="E29" s="11" t="s">
        <v>170</v>
      </c>
      <c r="F29" s="132"/>
      <c r="G29" s="132"/>
    </row>
    <row r="30" spans="1:7" ht="20.100000000000001" customHeight="1" x14ac:dyDescent="0.3">
      <c r="A30" s="11">
        <v>8</v>
      </c>
      <c r="B30" s="130">
        <v>7136</v>
      </c>
      <c r="C30" s="131"/>
      <c r="D30" s="11" t="s">
        <v>173</v>
      </c>
      <c r="E30" s="11" t="s">
        <v>307</v>
      </c>
      <c r="F30" s="132"/>
      <c r="G30" s="132"/>
    </row>
    <row r="31" spans="1:7" ht="21" customHeight="1" x14ac:dyDescent="0.35">
      <c r="A31" s="11"/>
      <c r="B31" s="130"/>
      <c r="C31" s="131"/>
      <c r="D31" s="169" t="s">
        <v>140</v>
      </c>
      <c r="E31" s="11"/>
      <c r="F31" s="132"/>
      <c r="G31" s="132"/>
    </row>
    <row r="32" spans="1:7" ht="20.100000000000001" customHeight="1" x14ac:dyDescent="0.3">
      <c r="A32" s="11">
        <v>9</v>
      </c>
      <c r="B32" s="130"/>
      <c r="C32" s="131"/>
      <c r="D32" s="11" t="s">
        <v>325</v>
      </c>
      <c r="E32" s="11" t="s">
        <v>170</v>
      </c>
      <c r="F32" s="132"/>
      <c r="G32" s="132"/>
    </row>
    <row r="33" spans="1:7" ht="20.100000000000001" customHeight="1" x14ac:dyDescent="0.3">
      <c r="A33" s="11">
        <v>10</v>
      </c>
      <c r="B33" s="130">
        <v>8061</v>
      </c>
      <c r="C33" s="131"/>
      <c r="D33" s="11" t="s">
        <v>324</v>
      </c>
      <c r="E33" s="11" t="s">
        <v>112</v>
      </c>
      <c r="F33" s="132"/>
      <c r="G33" s="132"/>
    </row>
    <row r="34" spans="1:7" ht="20.100000000000001" customHeight="1" x14ac:dyDescent="0.3">
      <c r="A34" s="11">
        <v>11</v>
      </c>
      <c r="B34" s="130">
        <v>5965</v>
      </c>
      <c r="C34" s="131"/>
      <c r="D34" s="11" t="s">
        <v>327</v>
      </c>
      <c r="E34" s="11"/>
      <c r="F34" s="132"/>
      <c r="G34" s="132"/>
    </row>
    <row r="35" spans="1:7" ht="20.100000000000001" customHeight="1" x14ac:dyDescent="0.3">
      <c r="A35" s="11">
        <v>12</v>
      </c>
      <c r="B35" s="130"/>
      <c r="C35" s="131"/>
      <c r="D35" s="11" t="s">
        <v>333</v>
      </c>
      <c r="E35" s="11"/>
      <c r="F35" s="132"/>
      <c r="G35" s="132"/>
    </row>
    <row r="36" spans="1:7" ht="20.100000000000001" customHeight="1" x14ac:dyDescent="0.3">
      <c r="A36" s="11">
        <v>13</v>
      </c>
      <c r="B36" s="130"/>
      <c r="C36" s="131"/>
      <c r="D36" s="11" t="s">
        <v>332</v>
      </c>
      <c r="E36" s="11" t="s">
        <v>338</v>
      </c>
      <c r="F36" s="132"/>
      <c r="G36" s="132"/>
    </row>
    <row r="37" spans="1:7" ht="20.100000000000001" customHeight="1" x14ac:dyDescent="0.3">
      <c r="A37" s="11">
        <v>14</v>
      </c>
      <c r="B37" s="130">
        <v>7095</v>
      </c>
      <c r="C37" s="131"/>
      <c r="D37" s="11" t="s">
        <v>131</v>
      </c>
      <c r="E37" s="11"/>
      <c r="F37" s="132"/>
      <c r="G37" s="132"/>
    </row>
    <row r="38" spans="1:7" ht="20.100000000000001" customHeight="1" x14ac:dyDescent="0.3">
      <c r="A38" s="11">
        <v>15</v>
      </c>
      <c r="B38" s="130">
        <v>7924</v>
      </c>
      <c r="C38" s="131"/>
      <c r="D38" s="11" t="s">
        <v>330</v>
      </c>
      <c r="E38" s="11" t="s">
        <v>170</v>
      </c>
      <c r="F38" s="132"/>
      <c r="G38" s="132"/>
    </row>
    <row r="39" spans="1:7" ht="20.100000000000001" customHeight="1" x14ac:dyDescent="0.3">
      <c r="A39" s="11"/>
      <c r="B39" s="130"/>
      <c r="C39" s="131"/>
      <c r="D39" s="11"/>
      <c r="E39" s="11"/>
      <c r="F39" s="132"/>
      <c r="G39" s="132"/>
    </row>
  </sheetData>
  <pageMargins left="0.25" right="0.25" top="0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Order and Info</vt:lpstr>
      <vt:lpstr>Barebacks</vt:lpstr>
      <vt:lpstr>RSB and Wild Horse</vt:lpstr>
      <vt:lpstr>Bulls</vt:lpstr>
      <vt:lpstr>Judges Books</vt:lpstr>
      <vt:lpstr>Steer Wrestling</vt:lpstr>
      <vt:lpstr>Tie Down</vt:lpstr>
      <vt:lpstr>Breakaway</vt:lpstr>
      <vt:lpstr>Barrels</vt:lpstr>
      <vt:lpstr>Team Roping</vt:lpstr>
      <vt:lpstr>Steer Roping</vt:lpstr>
      <vt:lpstr>Results Cover</vt:lpstr>
      <vt:lpstr>No Show Form</vt:lpstr>
      <vt:lpstr>ACRA Disbursement Form</vt:lpstr>
      <vt:lpstr>Barrels!Print_Area</vt:lpstr>
      <vt:lpstr>Breakaway!Print_Area</vt:lpstr>
      <vt:lpstr>Bulls!Print_Area</vt:lpstr>
      <vt:lpstr>'Steer Wrestling'!Print_Area</vt:lpstr>
      <vt:lpstr>'Team Roping'!Print_Area</vt:lpstr>
      <vt:lpstr>'Tie Down'!Print_Area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Ronda Teague</dc:creator>
  <cp:lastModifiedBy>Local Administrator</cp:lastModifiedBy>
  <cp:lastPrinted>2016-08-15T02:03:53Z</cp:lastPrinted>
  <dcterms:created xsi:type="dcterms:W3CDTF">2009-11-03T18:33:20Z</dcterms:created>
  <dcterms:modified xsi:type="dcterms:W3CDTF">2017-08-09T18:49:45Z</dcterms:modified>
</cp:coreProperties>
</file>